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40" windowWidth="16935" windowHeight="9915"/>
  </bookViews>
  <sheets>
    <sheet name="Sheet" sheetId="1" r:id="rId1"/>
  </sheets>
  <definedNames>
    <definedName name="_xlnm._FilterDatabase" localSheetId="0" hidden="1">Sheet!$A$1:$I$97</definedName>
  </definedNames>
  <calcPr calcId="145621" refMode="R1C1"/>
</workbook>
</file>

<file path=xl/calcChain.xml><?xml version="1.0" encoding="utf-8"?>
<calcChain xmlns="http://schemas.openxmlformats.org/spreadsheetml/2006/main">
  <c r="D28" i="1" l="1"/>
  <c r="D84" i="1"/>
  <c r="D98" i="1"/>
  <c r="D106" i="1"/>
  <c r="D27" i="1"/>
  <c r="D101" i="1"/>
  <c r="D97" i="1"/>
  <c r="D102" i="1" l="1"/>
  <c r="D83" i="1"/>
  <c r="D88" i="1"/>
</calcChain>
</file>

<file path=xl/sharedStrings.xml><?xml version="1.0" encoding="utf-8"?>
<sst xmlns="http://schemas.openxmlformats.org/spreadsheetml/2006/main" count="713" uniqueCount="491">
  <si>
    <t>ИКЗ</t>
  </si>
  <si>
    <t>Номер контракта</t>
  </si>
  <si>
    <t>Дата заключения контракта</t>
  </si>
  <si>
    <t>Сумма контракта</t>
  </si>
  <si>
    <t>Поставщик</t>
  </si>
  <si>
    <t>ИНН поставщика</t>
  </si>
  <si>
    <t>Предмет контракта</t>
  </si>
  <si>
    <t>Основание заключения контракта у единственного поставщика</t>
  </si>
  <si>
    <t>Начальная цена закупки</t>
  </si>
  <si>
    <t>Способ закупки: 44-ФЗ Аукцион электронный (Количество: 28)</t>
  </si>
  <si>
    <t/>
  </si>
  <si>
    <t>472 236,12</t>
  </si>
  <si>
    <t>213780731096678070100100440010000244</t>
  </si>
  <si>
    <t>9-У</t>
  </si>
  <si>
    <t>24.02.2021</t>
  </si>
  <si>
    <t>ГАВРИЛОВ АЛЕКСАНДР ВЛАДИМИРОВИЧ</t>
  </si>
  <si>
    <t>471205865549</t>
  </si>
  <si>
    <t xml:space="preserve">Выполнение работ по благоустройству территории </t>
  </si>
  <si>
    <t>25 005 351,14</t>
  </si>
  <si>
    <t>213780731096678070100100730017111244</t>
  </si>
  <si>
    <t>40-У</t>
  </si>
  <si>
    <t>19.11.2021</t>
  </si>
  <si>
    <t>399 999,91</t>
  </si>
  <si>
    <t>Гольцова Наталья Ивановна</t>
  </si>
  <si>
    <t>781909642649</t>
  </si>
  <si>
    <t xml:space="preserve">Оказание услуг по паспортизации территории зеленых насаждений общего пользования местного значения </t>
  </si>
  <si>
    <t>п.25 ч.1 ст.93. Закупка вследствие несостоявшегося электронного аукциона</t>
  </si>
  <si>
    <t>213780731096678070100100640017111244</t>
  </si>
  <si>
    <t>31-У</t>
  </si>
  <si>
    <t>13.09.2021</t>
  </si>
  <si>
    <t>Оказание услуг по паспортизации территории зеленых насаждений общего пользования местного значения МО УРИЦК</t>
  </si>
  <si>
    <t>213780731096678070100100650018130244</t>
  </si>
  <si>
    <t>30-У</t>
  </si>
  <si>
    <t>Оказание услуг по посадке деревьев и кустарников на территории МО УРИЦК</t>
  </si>
  <si>
    <t>407 209,67</t>
  </si>
  <si>
    <t>213780731096678070100100610014312244</t>
  </si>
  <si>
    <t>27-У</t>
  </si>
  <si>
    <t>17.08.2021</t>
  </si>
  <si>
    <t>ИВАНОВ ЕГОР ВИКТОРОВИЧ</t>
  </si>
  <si>
    <t>781901906917</t>
  </si>
  <si>
    <t>Выполнение работ по проведению санитарных рубок аварийных, больных деревьев на территории Муниципального образования УРИЦК</t>
  </si>
  <si>
    <t>617 789,24</t>
  </si>
  <si>
    <t>213780731096678070100100630018130244</t>
  </si>
  <si>
    <t>28-У</t>
  </si>
  <si>
    <t>10.09.2021</t>
  </si>
  <si>
    <t>274 996,63</t>
  </si>
  <si>
    <t>ИВАНОВА СВЕТЛАНА ЛЕОНИДОВНА</t>
  </si>
  <si>
    <t>781908623040</t>
  </si>
  <si>
    <t>Выполнение работ по восстановлению газонов на территории МО УРИЦК</t>
  </si>
  <si>
    <t>213780731096678070100100690014312244</t>
  </si>
  <si>
    <t>36-У</t>
  </si>
  <si>
    <t>22.10.2021</t>
  </si>
  <si>
    <t>КРИЦИНА ЕКАТЕРИНА ВАСИЛЬЕВНА</t>
  </si>
  <si>
    <t>580504046305</t>
  </si>
  <si>
    <t>582 411,88</t>
  </si>
  <si>
    <t>213780731096678070100100620014399244</t>
  </si>
  <si>
    <t>29-У</t>
  </si>
  <si>
    <t>МЕЛЕНТЬЕВ МАКСИМИЛЬЯН ЛЕОНИДОВИЧ</t>
  </si>
  <si>
    <t>780160443949</t>
  </si>
  <si>
    <t>Выполнение работ по ремонту асфальтового покрытия на территории МО УРИЦК</t>
  </si>
  <si>
    <t>1 169 352,98</t>
  </si>
  <si>
    <t>213780731096678070100100530019329244</t>
  </si>
  <si>
    <t>18-У</t>
  </si>
  <si>
    <t>26.04.2021</t>
  </si>
  <si>
    <t>ООО "АРТ АЛЬЯНС"</t>
  </si>
  <si>
    <t>7802847838</t>
  </si>
  <si>
    <t>Оказание услуг по организации и проведению праздничных, досуговых, военно-патриотических, физкультурно-оздоровительных и спортивных мероприятий для жителей МО УРИЦК</t>
  </si>
  <si>
    <t>383 100,00</t>
  </si>
  <si>
    <t>203780731096678070100100710016311244</t>
  </si>
  <si>
    <t>4-У</t>
  </si>
  <si>
    <t>13.01.2021</t>
  </si>
  <si>
    <t>139 992,48</t>
  </si>
  <si>
    <t>ООО "АТЛАНТИС"</t>
  </si>
  <si>
    <t>7842010316</t>
  </si>
  <si>
    <t>Оказание услуг по Информационному обслуживанию " СПС КонсультантПлюс" на 2021 год</t>
  </si>
  <si>
    <t>203780731096678070100100750010000244</t>
  </si>
  <si>
    <t>2-У</t>
  </si>
  <si>
    <t>ООО "ЖИЛИЩНИК"</t>
  </si>
  <si>
    <t>7807318820</t>
  </si>
  <si>
    <t>Выполнение работ по «Поддержанию и улучшению санитарного и эстетического состояния территории муниципального образования»</t>
  </si>
  <si>
    <t>6 141 527,57</t>
  </si>
  <si>
    <t>213780731096678070100100580018130244</t>
  </si>
  <si>
    <t>22-У</t>
  </si>
  <si>
    <t>13.05.2021</t>
  </si>
  <si>
    <t>ООО "КОМПОЗИЦИЯ"</t>
  </si>
  <si>
    <t>7819315856</t>
  </si>
  <si>
    <t>500 000,98</t>
  </si>
  <si>
    <t>213780731096678070100100500010000244</t>
  </si>
  <si>
    <t>19-У</t>
  </si>
  <si>
    <t>4 396 219,41</t>
  </si>
  <si>
    <t>ООО "МЕГАПОЛИС"</t>
  </si>
  <si>
    <t>7807101899</t>
  </si>
  <si>
    <t>"Выполнение работ по благоустройству территории Муниципального образования и поставка детского игрового оборудования"</t>
  </si>
  <si>
    <t>203780731096678070100100730015829244</t>
  </si>
  <si>
    <t>3-У</t>
  </si>
  <si>
    <t>50 833,33</t>
  </si>
  <si>
    <t>ООО "ПЕРСИС"</t>
  </si>
  <si>
    <t>5904192496</t>
  </si>
  <si>
    <t>Срочное неисключительное право на программное обеспечение «Эконом-Эксперт. Договоры», 1 рабочее место, 1 год, 1 заказчик + сопровождение</t>
  </si>
  <si>
    <t>203780731096678070100100720019329244</t>
  </si>
  <si>
    <t>7-У</t>
  </si>
  <si>
    <t>22.01.2021</t>
  </si>
  <si>
    <t>ООО "ПИГМАЛИОН"</t>
  </si>
  <si>
    <t>7840479688</t>
  </si>
  <si>
    <t>Оказание услуг по участию в организации и проведении городского праздничного мероприятия, посвященного 76-летию  со Дня Победы в Великой Отечественной войне. Приобретение и вручение подарков ветеранам ВОВ, проживающих на территории МО УРИЦК, организации и проведении поздравлений  жителей МО УРИЦК, отмечающих юбилей со дня рождения (80, 85, 90, 95, 100 лет) - приобретение и вручение подарков.</t>
  </si>
  <si>
    <t>1 627 500,00</t>
  </si>
  <si>
    <t>213780731096678070100100710014399244</t>
  </si>
  <si>
    <t>37-У</t>
  </si>
  <si>
    <t>ООО "СВ ГРУПП СПБ"</t>
  </si>
  <si>
    <t>7804128268</t>
  </si>
  <si>
    <t>Выполнение работ по поставке и установке контейнерной площадки по адресу: ул. Партизана Германа, д. 35</t>
  </si>
  <si>
    <t>213780731096678070100100670014399244</t>
  </si>
  <si>
    <t>33-У</t>
  </si>
  <si>
    <t>27.09.2021</t>
  </si>
  <si>
    <t>Выполнение работ по поставке и установке контейнерной площадки по адресу: ул. Добровольцев, д. 40 корп.2</t>
  </si>
  <si>
    <t>1-У</t>
  </si>
  <si>
    <t>ООО "СВЕТЛОЕ"</t>
  </si>
  <si>
    <t>7814654492</t>
  </si>
  <si>
    <t xml:space="preserve">Выполнение работ по «Содержанию элементов благоустройства, расположенных на детских и спортивных площадках» </t>
  </si>
  <si>
    <t>203780731096678070100100740014399244</t>
  </si>
  <si>
    <t>6-У</t>
  </si>
  <si>
    <t>18.01.2021</t>
  </si>
  <si>
    <t>3 350 000,00</t>
  </si>
  <si>
    <t>213780731096678070100100750014399244</t>
  </si>
  <si>
    <t>45-У</t>
  </si>
  <si>
    <t>20.12.2021</t>
  </si>
  <si>
    <t>1 090 190,00</t>
  </si>
  <si>
    <t>ООО "СТРОЙБЕТОН М"</t>
  </si>
  <si>
    <t>7807227274</t>
  </si>
  <si>
    <t>Выполнения работ по поставке и установке малых архитектурных форм, декоративных уличных фигур на территории Муниципального образования УРИЦК</t>
  </si>
  <si>
    <t>213780731096678070100100040017820244</t>
  </si>
  <si>
    <t>12-У</t>
  </si>
  <si>
    <t>29.03.2021</t>
  </si>
  <si>
    <t>СПБ ОО "ПРАВЫЙ БЕРЕГ"</t>
  </si>
  <si>
    <t>7806054029</t>
  </si>
  <si>
    <t xml:space="preserve">Оказание услуг по Участию в организации и финансировании временного трудоустройства несовершеннолетних в возрасте от 14 до 18 лет в свободное от учебы время </t>
  </si>
  <si>
    <t>320 000,00</t>
  </si>
  <si>
    <t>213780731096678070100100700012219244</t>
  </si>
  <si>
    <t>35-У</t>
  </si>
  <si>
    <t>СТЕБЛЯНКО ДМИТРИЙ СЕРГЕЕВИЧ</t>
  </si>
  <si>
    <t>511700061554</t>
  </si>
  <si>
    <t>Выполнение работ по поставке и установке искусственных дорожных неровностей на территории Муниципального образования УРИЦК</t>
  </si>
  <si>
    <t>649 909,98</t>
  </si>
  <si>
    <t>213780731096678070100100740014399244</t>
  </si>
  <si>
    <t>46-У</t>
  </si>
  <si>
    <t>ТОРОЗОВ МИХАИЛ ВАЛЕРЬЕВИЧ</t>
  </si>
  <si>
    <t>780603794240</t>
  </si>
  <si>
    <t>Выполнение работ по поставке и установке контейнерной площадки по адресу: ул. Добровольцев, д. 38</t>
  </si>
  <si>
    <t>345 473,90</t>
  </si>
  <si>
    <t>203780731096678070100100700014399244</t>
  </si>
  <si>
    <t>5-У</t>
  </si>
  <si>
    <t>14.01.2021</t>
  </si>
  <si>
    <t>91 866,67</t>
  </si>
  <si>
    <t>Выполнение работ по «Демонтажу декоративных элементов уличного оформления к Новому году на территории внутригородского Муниципального образования Санкт-Петербурга Муниципального округа УРИЦК в 2021 году»</t>
  </si>
  <si>
    <t>213780731096678070100100550019329244</t>
  </si>
  <si>
    <t>17-У</t>
  </si>
  <si>
    <t>30 000,00</t>
  </si>
  <si>
    <t>ХАСЕНЕВИЧ ЮРИЙ ВЛАДИМИРОВИЧ</t>
  </si>
  <si>
    <t>780709965143</t>
  </si>
  <si>
    <t>Участие в организации и проведении обучающих мероприятий, посвященных Международному дню борьбы с употреблением наркотических средств и их незаконным оборотом.  </t>
  </si>
  <si>
    <t xml:space="preserve">Всего по группе: </t>
  </si>
  <si>
    <t>Способ закупки: 44-ФЗ Единственный поставщик (Количество: 53)</t>
  </si>
  <si>
    <t>213780731096678070100100230000000244</t>
  </si>
  <si>
    <t>М1Д/ЮЛ/КПП/68877</t>
  </si>
  <si>
    <t>19.05.2021</t>
  </si>
  <si>
    <t>14 596,00</t>
  </si>
  <si>
    <t>АНО ДПО "ВГАППССС"</t>
  </si>
  <si>
    <t>3460061960</t>
  </si>
  <si>
    <t>Оказание образовательских услуг</t>
  </si>
  <si>
    <t>п.4 ч.1 ст.93. Закупки, не превышающие 600 т.р.</t>
  </si>
  <si>
    <t>213780731096678070100100600007112244</t>
  </si>
  <si>
    <t>2249</t>
  </si>
  <si>
    <t>38 000,00</t>
  </si>
  <si>
    <t>АНО ДПО "ИПГУ"</t>
  </si>
  <si>
    <t>5401988669</t>
  </si>
  <si>
    <t>Образовательные услуги "Профессиональное управление государственными и муниципальными закупками"</t>
  </si>
  <si>
    <t>321780731096678070100100230000000244</t>
  </si>
  <si>
    <t>1457-10/2021/ID-33244</t>
  </si>
  <si>
    <t>12.10.2021</t>
  </si>
  <si>
    <t>16 200,00</t>
  </si>
  <si>
    <t>АНО ДПО "Оренбургская бизнес-школа"</t>
  </si>
  <si>
    <t>5612088650</t>
  </si>
  <si>
    <t>Дополнительное профессиональное образование "Бухгалтерский учет в бюджетных организациях"</t>
  </si>
  <si>
    <t>73644/21</t>
  </si>
  <si>
    <t>11.01.2021</t>
  </si>
  <si>
    <t>24 980,52</t>
  </si>
  <si>
    <t>АО "Автопарк № 1 "Спецтранс"</t>
  </si>
  <si>
    <t>7830002705</t>
  </si>
  <si>
    <t>Вывоз и передача на размещение отходов производства и потребления IV и V класса опасности</t>
  </si>
  <si>
    <t>1009505/NIC-D</t>
  </si>
  <si>
    <t>09.11.2021</t>
  </si>
  <si>
    <t>11 868,00</t>
  </si>
  <si>
    <t>АО РСИЦ</t>
  </si>
  <si>
    <t xml:space="preserve">7733573894 </t>
  </si>
  <si>
    <t>Хостинг продление</t>
  </si>
  <si>
    <t>100 000,00</t>
  </si>
  <si>
    <t>Бовда Татьяна Николаевна</t>
  </si>
  <si>
    <t>780701447037</t>
  </si>
  <si>
    <t>Составление смет</t>
  </si>
  <si>
    <t>2</t>
  </si>
  <si>
    <t>08.12.2021</t>
  </si>
  <si>
    <t>157 750,00</t>
  </si>
  <si>
    <t>ИП Кузьменков Д.А.</t>
  </si>
  <si>
    <t>780539217807</t>
  </si>
  <si>
    <t>Монтаж и сборка кондиционеров</t>
  </si>
  <si>
    <t>1</t>
  </si>
  <si>
    <t>01.08.2021</t>
  </si>
  <si>
    <t>20 555,00</t>
  </si>
  <si>
    <t>Диагностика и техническое обслуживание систем кондиционирования и вентиляции воздуха</t>
  </si>
  <si>
    <t>42-У</t>
  </si>
  <si>
    <t>09.12.2021</t>
  </si>
  <si>
    <t>250 000,00</t>
  </si>
  <si>
    <t>ИП Лабза Татьяна Александровна</t>
  </si>
  <si>
    <t>780436006434</t>
  </si>
  <si>
    <t>Оказание услуг «По сбору, обработке материалов, написанию очерков об истории округа и судьбах людей"</t>
  </si>
  <si>
    <t>213780731096678070100100560001811244</t>
  </si>
  <si>
    <t>14-У</t>
  </si>
  <si>
    <t>12.04.2021</t>
  </si>
  <si>
    <t>175 850,00</t>
  </si>
  <si>
    <t xml:space="preserve">ИП Марутян Ираклий Михайлович </t>
  </si>
  <si>
    <t>784001911807</t>
  </si>
  <si>
    <t xml:space="preserve">Оказание услуг по редактированию, размещению и опубликованию информации правового, общественно-политического и социально-значимого содержания, а также нормативно-правовых актов в официальном печатном издании – газете «Муниципальный округ Урицк» в соответствии с Техническим заданием </t>
  </si>
  <si>
    <t>23</t>
  </si>
  <si>
    <t>60 000,00</t>
  </si>
  <si>
    <t>ИП Перелешин В.С.</t>
  </si>
  <si>
    <t>782572905018</t>
  </si>
  <si>
    <t>Обслуживание програмного обеспечения 1-С</t>
  </si>
  <si>
    <t>128929276</t>
  </si>
  <si>
    <t>143 606,45</t>
  </si>
  <si>
    <t>Комус-Петербург ООО</t>
  </si>
  <si>
    <t>Основные средства и материальные запасы</t>
  </si>
  <si>
    <t>63-01/21</t>
  </si>
  <si>
    <t>01.01.2021</t>
  </si>
  <si>
    <t>73 622,86</t>
  </si>
  <si>
    <t>Красносельского РЖА</t>
  </si>
  <si>
    <t>7807025800</t>
  </si>
  <si>
    <t>Коммунальные услуги</t>
  </si>
  <si>
    <t>01.04.2021</t>
  </si>
  <si>
    <t>90 749,05</t>
  </si>
  <si>
    <t>Предоставление коммунальных услуг ул. П. Германа,д. 22 пом. № 4-Н, № 25-Н, № 19-Н</t>
  </si>
  <si>
    <t>40 000,00</t>
  </si>
  <si>
    <t>МТС</t>
  </si>
  <si>
    <t>7740000076</t>
  </si>
  <si>
    <t>Услуги связи</t>
  </si>
  <si>
    <t>36069</t>
  </si>
  <si>
    <t>200 000,00</t>
  </si>
  <si>
    <t>ОАО "Петербургская сбытовая компания"</t>
  </si>
  <si>
    <t>7841322249</t>
  </si>
  <si>
    <t>Электроэнергия</t>
  </si>
  <si>
    <t>213780731096678070100100540009329244</t>
  </si>
  <si>
    <t>15-У</t>
  </si>
  <si>
    <t>246 800,00</t>
  </si>
  <si>
    <t>ОБЩЕСТВО С ОГРАНИЧЕННОЙ ОТВЕТСТВЕННОСТЬЮ ГРУППА КОМПАНИЙ "ФОКС"</t>
  </si>
  <si>
    <t>7807379277</t>
  </si>
  <si>
    <t>«Оказать услуги по организации и проведению мероприятий в 2021 году»</t>
  </si>
  <si>
    <t>048</t>
  </si>
  <si>
    <t>10.02.2021</t>
  </si>
  <si>
    <t>22 820,00</t>
  </si>
  <si>
    <t>Оникс ООО</t>
  </si>
  <si>
    <t>7805351798</t>
  </si>
  <si>
    <t>Отчетные плакаты о деятельности МО УРИЦК за 2020 год</t>
  </si>
  <si>
    <t>12424-50-АИ</t>
  </si>
  <si>
    <t>1 500,00</t>
  </si>
  <si>
    <t>ООО "Аюдар Инфо"</t>
  </si>
  <si>
    <t>7708722207</t>
  </si>
  <si>
    <t>Каталог "Годовой отчет для госучреждений 2020 г."</t>
  </si>
  <si>
    <t>3229-50-АИ</t>
  </si>
  <si>
    <t>03.06.2021</t>
  </si>
  <si>
    <t>17 000,00</t>
  </si>
  <si>
    <t>Информационно-справочная система  "Аюдар Инфо"</t>
  </si>
  <si>
    <t>22-11/2021</t>
  </si>
  <si>
    <t>22.11.2021</t>
  </si>
  <si>
    <t>138 390,00</t>
  </si>
  <si>
    <t>ООО "БалтМедМебель"</t>
  </si>
  <si>
    <t>7802563339</t>
  </si>
  <si>
    <t>Поставка и установка мебели</t>
  </si>
  <si>
    <t>45-19</t>
  </si>
  <si>
    <t>36 000,00</t>
  </si>
  <si>
    <t>ООО "ВМ ГАРАНТ"</t>
  </si>
  <si>
    <t>7807230326</t>
  </si>
  <si>
    <t>Техническое обслуживание системы охранной сигнализации</t>
  </si>
  <si>
    <t>104 028,53</t>
  </si>
  <si>
    <t>ООО "Жилищник"</t>
  </si>
  <si>
    <t>Выполнение работ по содержанию и санитарной очистке территорий внутриквартального озеленения, не включенных в адресные программы, утвержденные исполнительными органамигосударственной власти Санкт-Петербурга в январе 2021 года.</t>
  </si>
  <si>
    <t>34-У</t>
  </si>
  <si>
    <t>11.10.2021</t>
  </si>
  <si>
    <t>148 500,00</t>
  </si>
  <si>
    <t>39-У</t>
  </si>
  <si>
    <t>01.11.2021</t>
  </si>
  <si>
    <t>242 204,66</t>
  </si>
  <si>
    <t>267-А управление зданием</t>
  </si>
  <si>
    <t>56 808,00</t>
  </si>
  <si>
    <t>ООО "ЖКС № 1 Красносельского района"</t>
  </si>
  <si>
    <t>7807335047</t>
  </si>
  <si>
    <t>Содержание и ремонт здания</t>
  </si>
  <si>
    <t>882111026420</t>
  </si>
  <si>
    <t>19.10.2021</t>
  </si>
  <si>
    <t>6 100,00</t>
  </si>
  <si>
    <t>ООО "Компания Тензор"</t>
  </si>
  <si>
    <t>7605016030</t>
  </si>
  <si>
    <t>Права пользования СБИС</t>
  </si>
  <si>
    <t>8349</t>
  </si>
  <si>
    <t>12 000,00</t>
  </si>
  <si>
    <t>ООО "ПИН"</t>
  </si>
  <si>
    <t>7816417296</t>
  </si>
  <si>
    <t>Сеть интернет</t>
  </si>
  <si>
    <t>01/21-О</t>
  </si>
  <si>
    <t>21.01.2021</t>
  </si>
  <si>
    <t>3 300,00</t>
  </si>
  <si>
    <t>ООО "ПожСтар"</t>
  </si>
  <si>
    <t>7807330176</t>
  </si>
  <si>
    <t>Обучение мерам пожарной безопасности</t>
  </si>
  <si>
    <t>б/н</t>
  </si>
  <si>
    <t>800,00</t>
  </si>
  <si>
    <t>Знаки б/опасности</t>
  </si>
  <si>
    <t>17/21</t>
  </si>
  <si>
    <t>Обслуживание пожарной сигнализации</t>
  </si>
  <si>
    <t>8-У</t>
  </si>
  <si>
    <t>19.02.2021</t>
  </si>
  <si>
    <t>7 740,00</t>
  </si>
  <si>
    <t>ООО "РМГ"</t>
  </si>
  <si>
    <t>7805586140</t>
  </si>
  <si>
    <t>Услуги по редактированию, размещению и опубликованию информации правового, общественно-политического и социально-значимого содержания, а также нормативно-правовых актов в официальном печатном издании - газете «Муниципальный округ Урицк»</t>
  </si>
  <si>
    <t>78700189</t>
  </si>
  <si>
    <t>6 000,00</t>
  </si>
  <si>
    <t>ООО "Росохрана Телеком"</t>
  </si>
  <si>
    <t>7813474659</t>
  </si>
  <si>
    <t>Услуги передачи тревожных сигналов между техническими средствами охраны и пультом централизованной охраны</t>
  </si>
  <si>
    <t>15/11</t>
  </si>
  <si>
    <t>15.11.2021</t>
  </si>
  <si>
    <t>237 349,50</t>
  </si>
  <si>
    <t>ООО "УЗ Волна"</t>
  </si>
  <si>
    <t>7810571911</t>
  </si>
  <si>
    <t>Косметический ремонт помещений № 19-Н и № 4-Н</t>
  </si>
  <si>
    <t>213780731096678070100100490007112244</t>
  </si>
  <si>
    <t>11-У</t>
  </si>
  <si>
    <t>22.03.2021</t>
  </si>
  <si>
    <t>293 042,74</t>
  </si>
  <si>
    <t>ООО «Стройтехнадзор»</t>
  </si>
  <si>
    <t>7802417698</t>
  </si>
  <si>
    <t>Выполнение работ по техническому инспектированию за производством работ по осуществлению благоустройства территории внутригородского Муниципального образования Санкт-Петербурга Муниципального округа УРИЦК (ул. Добровольцев, д. 56)</t>
  </si>
  <si>
    <t>23-У</t>
  </si>
  <si>
    <t>131 590,01</t>
  </si>
  <si>
    <t>Выполнение работ по техническому инспектированию за производством работ по осуществлению благоустройства территории внутригородского Муниципального образования Санкт-Петербурга Муниципального округа УРИЦК (ул. Добровольцев, д. 40)</t>
  </si>
  <si>
    <t>213780731096678070100100590007112244</t>
  </si>
  <si>
    <t>24-У</t>
  </si>
  <si>
    <t>51 070,42</t>
  </si>
  <si>
    <t>Выполнение работ по техническому инспектированию за производством работ по осуществлению благоустройства территории внутригородского Муниципального образования Санкт-Петербурга Муниципального округа УРИЦК (ул. Партизана Германа, д. 5/14)</t>
  </si>
  <si>
    <t>32-У</t>
  </si>
  <si>
    <t>21.09.2021</t>
  </si>
  <si>
    <t>14 032,24</t>
  </si>
  <si>
    <t>024/008</t>
  </si>
  <si>
    <t>23.03.2021</t>
  </si>
  <si>
    <t>12 700,00</t>
  </si>
  <si>
    <t>ООО Академия "АРГУМЕНТ"</t>
  </si>
  <si>
    <t>7720369228</t>
  </si>
  <si>
    <t>Информационно-консультационные услуги</t>
  </si>
  <si>
    <t>1168</t>
  </si>
  <si>
    <t>45 744,00</t>
  </si>
  <si>
    <t>ООО Научно-производственная фирма "ЭкоХимСервис"</t>
  </si>
  <si>
    <t>7806329731</t>
  </si>
  <si>
    <t>Утилизация списанных ьехнических средств и оргтехники</t>
  </si>
  <si>
    <t>22112021-МА</t>
  </si>
  <si>
    <t>30.11.2021</t>
  </si>
  <si>
    <t>37 116,63</t>
  </si>
  <si>
    <t>ООО ОСК</t>
  </si>
  <si>
    <t>7840499331</t>
  </si>
  <si>
    <t>Поставка и монтаж оконных блоков</t>
  </si>
  <si>
    <t>150 000,00</t>
  </si>
  <si>
    <t>Подотчетные лица</t>
  </si>
  <si>
    <t>Перечесление подотчет</t>
  </si>
  <si>
    <t>80 000,00</t>
  </si>
  <si>
    <t>Ростелеком ПАО</t>
  </si>
  <si>
    <t>7707049388</t>
  </si>
  <si>
    <t>Услуги проводной связи</t>
  </si>
  <si>
    <t>07-2044</t>
  </si>
  <si>
    <t>5 832,00</t>
  </si>
  <si>
    <t>СПб ГУП "АТС Смольного"</t>
  </si>
  <si>
    <t>7825444176</t>
  </si>
  <si>
    <t>Доступ к ресурсам ЕМТС</t>
  </si>
  <si>
    <t>1-МА</t>
  </si>
  <si>
    <t>22.02.2021</t>
  </si>
  <si>
    <t>183 580,00</t>
  </si>
  <si>
    <t>СПбГБУЗ "Городская поликлиника № 106"</t>
  </si>
  <si>
    <t>7807012783</t>
  </si>
  <si>
    <t>Проведение диспансеризации муниципальных служащих</t>
  </si>
  <si>
    <t>2001440458</t>
  </si>
  <si>
    <t>10.08.2021</t>
  </si>
  <si>
    <t>2 094,27</t>
  </si>
  <si>
    <t>СТРАХОВОЕ АКЦИОНЕРНОЕ ОБЩЕСТВО "РЕСО-ГАРАНТИЯ"</t>
  </si>
  <si>
    <t>7710045520</t>
  </si>
  <si>
    <t>Страховка нежилого помещения по Адресу: ул. Авангардная,д. 6 литер. б</t>
  </si>
  <si>
    <t>УЦ-4133/ЛД/22</t>
  </si>
  <si>
    <t>28.07.2021</t>
  </si>
  <si>
    <t>3 000,00</t>
  </si>
  <si>
    <t>УЦ ГИС ООО</t>
  </si>
  <si>
    <t xml:space="preserve">7805544260 </t>
  </si>
  <si>
    <t>ЭЦП</t>
  </si>
  <si>
    <t>575П/2021</t>
  </si>
  <si>
    <t>4 800,00</t>
  </si>
  <si>
    <t>ФАУ "ИЦ ОКСИОН"</t>
  </si>
  <si>
    <t>7731540639</t>
  </si>
  <si>
    <t>Подписка на журнал "Гражданская защита"</t>
  </si>
  <si>
    <t>АРМ 360Л/21</t>
  </si>
  <si>
    <t>12.02.2021</t>
  </si>
  <si>
    <t>0,00</t>
  </si>
  <si>
    <t>ФБУ НЦПИпри минюсте России</t>
  </si>
  <si>
    <t>7711012743</t>
  </si>
  <si>
    <t>Программа АРМ Муниципал 2.3</t>
  </si>
  <si>
    <t>2021/О182</t>
  </si>
  <si>
    <t>25.01.2021</t>
  </si>
  <si>
    <t>40 048,03</t>
  </si>
  <si>
    <t>ФБУЗ "Центр гигиены и эпидемиологии в городе Санкт-Петербург"</t>
  </si>
  <si>
    <t>7816363890</t>
  </si>
  <si>
    <t xml:space="preserve">Проведение лабораторно-инструмепнтальных исследований состояния рабочих мест </t>
  </si>
  <si>
    <t>001004</t>
  </si>
  <si>
    <t>94 263,60</t>
  </si>
  <si>
    <t>ФГКУ "УВО ВНГ России по г. СПб и ЛО"</t>
  </si>
  <si>
    <t>Охрана помещения</t>
  </si>
  <si>
    <t>09-1200-21</t>
  </si>
  <si>
    <t>1 814,40</t>
  </si>
  <si>
    <t>ФГУП РСВО</t>
  </si>
  <si>
    <t>7712005121</t>
  </si>
  <si>
    <t>Услуги связи проводного радиовещания</t>
  </si>
  <si>
    <t>ПК/21/170</t>
  </si>
  <si>
    <t>21.06.2021</t>
  </si>
  <si>
    <t>28 260,00</t>
  </si>
  <si>
    <t>ЧОУ ДПО "ЦПК "Лидер"</t>
  </si>
  <si>
    <t>7838075511</t>
  </si>
  <si>
    <t>Дополнительная проыессиональная программа (повышение квалификации) по теме: "Профессиональный бухгалтер бюджньного, автономного и казенного учреждения"</t>
  </si>
  <si>
    <t>Способ закупки: 44-ФЗ Запрос котировок электронный (Количество: 2)</t>
  </si>
  <si>
    <t>213780731096678070100100120019319244</t>
  </si>
  <si>
    <t>38-У</t>
  </si>
  <si>
    <t>28.10.2021</t>
  </si>
  <si>
    <t>ООО "КОМПАНИКОНТ"</t>
  </si>
  <si>
    <t>1435361389</t>
  </si>
  <si>
    <t xml:space="preserve">Оказание услуг по организации и проведению физкультурно-оздоровительных и спортивных мероприятий </t>
  </si>
  <si>
    <t>111 450,00</t>
  </si>
  <si>
    <t>213780731096678070100100760013299244</t>
  </si>
  <si>
    <t>41-У</t>
  </si>
  <si>
    <t>121 800,00</t>
  </si>
  <si>
    <t>Выполнение работ по поставке и установке стендов информационных на территории Муниципального образования.</t>
  </si>
  <si>
    <t>п.25 ч.1 ст.93. Закупка вследствие несостоявшегося запроса котировок в электронной форме</t>
  </si>
  <si>
    <t>Способ закупки: 44-ФЗ Конкурс открытый электронный (Количество: 10)</t>
  </si>
  <si>
    <t>п.25 ч.1 ст.93. Закупка вследствие несостоявшегося открытого конкурса в электронной форме</t>
  </si>
  <si>
    <t>213780731096678070100100570011811244</t>
  </si>
  <si>
    <t>26-У</t>
  </si>
  <si>
    <t>22.05.2021</t>
  </si>
  <si>
    <t>АНО "ШАГ ВПЕРЕД"</t>
  </si>
  <si>
    <t>7811291226</t>
  </si>
  <si>
    <t>Оказание услуг по редактированию, размещению и опубликованию информации правового, общественно-политического и социально-значимого содержания, а также нормативно-правовых актов в официальном печатном издании - газете «Муниципальный округ Урицк»</t>
  </si>
  <si>
    <t>3 281 340,00</t>
  </si>
  <si>
    <t>213780731096678070100100470019329244</t>
  </si>
  <si>
    <t>25-У</t>
  </si>
  <si>
    <t>14.05.2021</t>
  </si>
  <si>
    <t>ООО "ГРУППА КОМПАНИЙ "АНТАЛИЯ"</t>
  </si>
  <si>
    <t>6950151785</t>
  </si>
  <si>
    <t>Организация и проведение экскурсий для жителей МО УРИЦК.</t>
  </si>
  <si>
    <t>2 300 000,00</t>
  </si>
  <si>
    <t>213780731096678070100100460010000244</t>
  </si>
  <si>
    <t>13-У</t>
  </si>
  <si>
    <t>698 600,00</t>
  </si>
  <si>
    <t>ООО "ПРОЕКТНЫЕ ТЕХНОЛОГИИ"</t>
  </si>
  <si>
    <t>7839120580</t>
  </si>
  <si>
    <t>Выполнение работ по разработке и согласованию проектной документации на благоустройство территории  МО УРИЦК, включая поставку информационного щита</t>
  </si>
  <si>
    <t>213780731096678070100100720014399244</t>
  </si>
  <si>
    <t>44-У</t>
  </si>
  <si>
    <t>18.12.2021</t>
  </si>
  <si>
    <t>1 412 233,33</t>
  </si>
  <si>
    <t>Выполнение работ по поставке и монтажу декоративных элементов уличного оформления к Новому году на территории Муниципального округа УРИЦК в 2021 году</t>
  </si>
  <si>
    <t>213780731096678070100100480014399244</t>
  </si>
  <si>
    <t>16-У</t>
  </si>
  <si>
    <t>19.04.2021</t>
  </si>
  <si>
    <t xml:space="preserve">«Оказание услуг по  монтажу и демонтажу декоративных элементов уличного оформления к 9 Мая территории внутригородского Муниципального образования Санкт-Петербурга Муниципального округа УРИЦК в 2021 году» </t>
  </si>
  <si>
    <t>496 650,00</t>
  </si>
  <si>
    <t>213780731096678070100100510010000244</t>
  </si>
  <si>
    <t>21-У</t>
  </si>
  <si>
    <t>11.05.2021</t>
  </si>
  <si>
    <t>ООО "СВЯТОЗАР"</t>
  </si>
  <si>
    <t>7807314696</t>
  </si>
  <si>
    <t>Выполнение работ по благоустройству территории Муниципального образования и поставка товара</t>
  </si>
  <si>
    <t>11 023 831,42</t>
  </si>
  <si>
    <t>213780731096678070100100520019329244</t>
  </si>
  <si>
    <t>20-У</t>
  </si>
  <si>
    <t>2 906 500,00</t>
  </si>
  <si>
    <t>Оказание услуг по организации и проведению мероприятий и поставка товаров при выполнении этих услуг</t>
  </si>
  <si>
    <t>3 145 600,00</t>
  </si>
  <si>
    <t xml:space="preserve">ВСЕГО: </t>
  </si>
  <si>
    <t>Из них благоустройство:</t>
  </si>
  <si>
    <t>Конкурентные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</si>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</sst>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scheme val="minor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1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0" xfId="0" applyFill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/>
    <xf numFmtId="4" fontId="2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4" fontId="5" fillId="0" borderId="1" xfId="0" applyNumberFormat="1" applyFont="1" applyFill="1" applyBorder="1"/>
    <xf numFmtId="4" fontId="4" fillId="0" borderId="1" xfId="0" applyNumberFormat="1" applyFont="1" applyFill="1" applyBorder="1"/>
    <xf numFmtId="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right" vertical="center"/>
    </xf>
    <xf numFmtId="164" fontId="0" fillId="0" borderId="1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106"/>
  <sheetViews>
    <sheetView tabSelected="1" workbookViewId="0">
      <pane ySplit="1" topLeftCell="A95" activePane="bottomLeft" state="frozen"/>
      <selection pane="bottomLeft" activeCell="C29" sqref="C29"/>
    </sheetView>
  </sheetViews>
  <sheetFormatPr defaultRowHeight="15" outlineLevelRow="1" x14ac:dyDescent="0.25"/>
  <cols>
    <col min="1" max="1" width="19.7109375" style="19" customWidth="1"/>
    <col min="2" max="2" width="10.140625" style="20" customWidth="1"/>
    <col min="3" max="3" width="11.140625" style="22" customWidth="1"/>
    <col min="4" max="4" width="14.28515625" style="21" customWidth="1"/>
    <col min="5" max="5" width="23.7109375" style="19" customWidth="1"/>
    <col min="6" max="6" width="12.85546875" style="20" customWidth="1"/>
    <col min="7" max="7" width="38" style="19" customWidth="1"/>
    <col min="8" max="8" width="23.5703125" style="19" customWidth="1"/>
    <col min="9" max="9" width="23" style="21" customWidth="1"/>
    <col min="10" max="16384" width="9.140625" style="4"/>
  </cols>
  <sheetData>
    <row r="1" spans="1:9" ht="60" x14ac:dyDescent="0.25">
      <c r="A1" s="2" t="s">
        <v>0</v>
      </c>
      <c r="B1" s="3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3" t="s">
        <v>8</v>
      </c>
    </row>
    <row r="2" spans="1:9" ht="60" x14ac:dyDescent="0.25">
      <c r="A2" s="5" t="s">
        <v>9</v>
      </c>
      <c r="B2" s="6"/>
      <c r="C2" s="6"/>
      <c r="D2" s="7"/>
      <c r="E2" s="5"/>
      <c r="F2" s="6"/>
      <c r="G2" s="5"/>
      <c r="H2" s="5"/>
      <c r="I2" s="6"/>
    </row>
    <row r="3" spans="1:9" ht="30" outlineLevel="1" x14ac:dyDescent="0.25">
      <c r="A3" s="8" t="s">
        <v>12</v>
      </c>
      <c r="B3" s="7" t="s">
        <v>13</v>
      </c>
      <c r="C3" s="9" t="s">
        <v>14</v>
      </c>
      <c r="D3" s="10">
        <v>24655418.300000001</v>
      </c>
      <c r="E3" s="8" t="s">
        <v>15</v>
      </c>
      <c r="F3" s="7" t="s">
        <v>16</v>
      </c>
      <c r="G3" s="8" t="s">
        <v>17</v>
      </c>
      <c r="H3" s="8" t="s">
        <v>10</v>
      </c>
      <c r="I3" s="7" t="s">
        <v>18</v>
      </c>
    </row>
    <row r="4" spans="1:9" ht="60" outlineLevel="1" x14ac:dyDescent="0.25">
      <c r="A4" s="8" t="s">
        <v>19</v>
      </c>
      <c r="B4" s="7" t="s">
        <v>20</v>
      </c>
      <c r="C4" s="9" t="s">
        <v>21</v>
      </c>
      <c r="D4" s="10">
        <v>399999.91</v>
      </c>
      <c r="E4" s="8" t="s">
        <v>23</v>
      </c>
      <c r="F4" s="7" t="s">
        <v>24</v>
      </c>
      <c r="G4" s="8" t="s">
        <v>25</v>
      </c>
      <c r="H4" s="8" t="s">
        <v>26</v>
      </c>
      <c r="I4" s="7" t="s">
        <v>22</v>
      </c>
    </row>
    <row r="5" spans="1:9" ht="60" outlineLevel="1" x14ac:dyDescent="0.25">
      <c r="A5" s="8" t="s">
        <v>27</v>
      </c>
      <c r="B5" s="7" t="s">
        <v>28</v>
      </c>
      <c r="C5" s="9" t="s">
        <v>29</v>
      </c>
      <c r="D5" s="10">
        <v>267000</v>
      </c>
      <c r="E5" s="8" t="s">
        <v>23</v>
      </c>
      <c r="F5" s="7" t="s">
        <v>24</v>
      </c>
      <c r="G5" s="8" t="s">
        <v>30</v>
      </c>
      <c r="H5" s="8" t="s">
        <v>10</v>
      </c>
      <c r="I5" s="7" t="s">
        <v>22</v>
      </c>
    </row>
    <row r="6" spans="1:9" ht="30" outlineLevel="1" x14ac:dyDescent="0.25">
      <c r="A6" s="8" t="s">
        <v>31</v>
      </c>
      <c r="B6" s="7" t="s">
        <v>32</v>
      </c>
      <c r="C6" s="9" t="s">
        <v>29</v>
      </c>
      <c r="D6" s="10">
        <v>314648.17</v>
      </c>
      <c r="E6" s="8" t="s">
        <v>23</v>
      </c>
      <c r="F6" s="7" t="s">
        <v>24</v>
      </c>
      <c r="G6" s="8" t="s">
        <v>33</v>
      </c>
      <c r="H6" s="8" t="s">
        <v>10</v>
      </c>
      <c r="I6" s="7" t="s">
        <v>34</v>
      </c>
    </row>
    <row r="7" spans="1:9" ht="60" outlineLevel="1" x14ac:dyDescent="0.25">
      <c r="A7" s="8" t="s">
        <v>35</v>
      </c>
      <c r="B7" s="7" t="s">
        <v>36</v>
      </c>
      <c r="C7" s="9" t="s">
        <v>37</v>
      </c>
      <c r="D7" s="10">
        <v>175288.4</v>
      </c>
      <c r="E7" s="8" t="s">
        <v>38</v>
      </c>
      <c r="F7" s="7" t="s">
        <v>39</v>
      </c>
      <c r="G7" s="8" t="s">
        <v>40</v>
      </c>
      <c r="H7" s="8" t="s">
        <v>10</v>
      </c>
      <c r="I7" s="7" t="s">
        <v>41</v>
      </c>
    </row>
    <row r="8" spans="1:9" ht="60" outlineLevel="1" x14ac:dyDescent="0.25">
      <c r="A8" s="8" t="s">
        <v>42</v>
      </c>
      <c r="B8" s="7" t="s">
        <v>43</v>
      </c>
      <c r="C8" s="9" t="s">
        <v>44</v>
      </c>
      <c r="D8" s="10">
        <v>274996.63</v>
      </c>
      <c r="E8" s="8" t="s">
        <v>46</v>
      </c>
      <c r="F8" s="7" t="s">
        <v>47</v>
      </c>
      <c r="G8" s="8" t="s">
        <v>48</v>
      </c>
      <c r="H8" s="8" t="s">
        <v>26</v>
      </c>
      <c r="I8" s="7" t="s">
        <v>45</v>
      </c>
    </row>
    <row r="9" spans="1:9" ht="60" outlineLevel="1" x14ac:dyDescent="0.25">
      <c r="A9" s="8" t="s">
        <v>49</v>
      </c>
      <c r="B9" s="7" t="s">
        <v>50</v>
      </c>
      <c r="C9" s="9" t="s">
        <v>51</v>
      </c>
      <c r="D9" s="10">
        <v>297087.94</v>
      </c>
      <c r="E9" s="8" t="s">
        <v>52</v>
      </c>
      <c r="F9" s="7" t="s">
        <v>53</v>
      </c>
      <c r="G9" s="8" t="s">
        <v>40</v>
      </c>
      <c r="H9" s="8" t="s">
        <v>10</v>
      </c>
      <c r="I9" s="7" t="s">
        <v>54</v>
      </c>
    </row>
    <row r="10" spans="1:9" ht="60" outlineLevel="1" x14ac:dyDescent="0.25">
      <c r="A10" s="8" t="s">
        <v>55</v>
      </c>
      <c r="B10" s="7" t="s">
        <v>56</v>
      </c>
      <c r="C10" s="9" t="s">
        <v>44</v>
      </c>
      <c r="D10" s="10">
        <v>1194030.43</v>
      </c>
      <c r="E10" s="8" t="s">
        <v>57</v>
      </c>
      <c r="F10" s="7" t="s">
        <v>58</v>
      </c>
      <c r="G10" s="8" t="s">
        <v>59</v>
      </c>
      <c r="H10" s="8" t="s">
        <v>26</v>
      </c>
      <c r="I10" s="7" t="s">
        <v>60</v>
      </c>
    </row>
    <row r="11" spans="1:9" ht="75" outlineLevel="1" x14ac:dyDescent="0.25">
      <c r="A11" s="8" t="s">
        <v>61</v>
      </c>
      <c r="B11" s="7" t="s">
        <v>62</v>
      </c>
      <c r="C11" s="9" t="s">
        <v>63</v>
      </c>
      <c r="D11" s="10">
        <v>363945</v>
      </c>
      <c r="E11" s="8" t="s">
        <v>64</v>
      </c>
      <c r="F11" s="7" t="s">
        <v>65</v>
      </c>
      <c r="G11" s="8" t="s">
        <v>66</v>
      </c>
      <c r="H11" s="8" t="s">
        <v>10</v>
      </c>
      <c r="I11" s="7" t="s">
        <v>67</v>
      </c>
    </row>
    <row r="12" spans="1:9" ht="60" outlineLevel="1" x14ac:dyDescent="0.25">
      <c r="A12" s="8" t="s">
        <v>68</v>
      </c>
      <c r="B12" s="7" t="s">
        <v>69</v>
      </c>
      <c r="C12" s="9" t="s">
        <v>70</v>
      </c>
      <c r="D12" s="10">
        <v>139992.48000000001</v>
      </c>
      <c r="E12" s="8" t="s">
        <v>72</v>
      </c>
      <c r="F12" s="7" t="s">
        <v>73</v>
      </c>
      <c r="G12" s="8" t="s">
        <v>74</v>
      </c>
      <c r="H12" s="8" t="s">
        <v>26</v>
      </c>
      <c r="I12" s="7" t="s">
        <v>71</v>
      </c>
    </row>
    <row r="13" spans="1:9" ht="60" outlineLevel="1" x14ac:dyDescent="0.25">
      <c r="A13" s="8" t="s">
        <v>75</v>
      </c>
      <c r="B13" s="7" t="s">
        <v>76</v>
      </c>
      <c r="C13" s="9" t="s">
        <v>70</v>
      </c>
      <c r="D13" s="10">
        <v>5781366.54</v>
      </c>
      <c r="E13" s="8" t="s">
        <v>77</v>
      </c>
      <c r="F13" s="7" t="s">
        <v>78</v>
      </c>
      <c r="G13" s="8" t="s">
        <v>79</v>
      </c>
      <c r="H13" s="8" t="s">
        <v>10</v>
      </c>
      <c r="I13" s="7" t="s">
        <v>80</v>
      </c>
    </row>
    <row r="14" spans="1:9" ht="30" outlineLevel="1" x14ac:dyDescent="0.25">
      <c r="A14" s="8" t="s">
        <v>81</v>
      </c>
      <c r="B14" s="7" t="s">
        <v>82</v>
      </c>
      <c r="C14" s="9" t="s">
        <v>83</v>
      </c>
      <c r="D14" s="10">
        <v>225000.68</v>
      </c>
      <c r="E14" s="8" t="s">
        <v>84</v>
      </c>
      <c r="F14" s="7" t="s">
        <v>85</v>
      </c>
      <c r="G14" s="8" t="s">
        <v>48</v>
      </c>
      <c r="H14" s="8" t="s">
        <v>10</v>
      </c>
      <c r="I14" s="7" t="s">
        <v>86</v>
      </c>
    </row>
    <row r="15" spans="1:9" ht="75" outlineLevel="1" x14ac:dyDescent="0.25">
      <c r="A15" s="8" t="s">
        <v>87</v>
      </c>
      <c r="B15" s="7" t="s">
        <v>88</v>
      </c>
      <c r="C15" s="9" t="s">
        <v>63</v>
      </c>
      <c r="D15" s="10">
        <v>4396219.41</v>
      </c>
      <c r="E15" s="8" t="s">
        <v>90</v>
      </c>
      <c r="F15" s="7" t="s">
        <v>91</v>
      </c>
      <c r="G15" s="8" t="s">
        <v>92</v>
      </c>
      <c r="H15" s="8" t="s">
        <v>26</v>
      </c>
      <c r="I15" s="7" t="s">
        <v>89</v>
      </c>
    </row>
    <row r="16" spans="1:9" ht="60" outlineLevel="1" x14ac:dyDescent="0.25">
      <c r="A16" s="8" t="s">
        <v>93</v>
      </c>
      <c r="B16" s="7" t="s">
        <v>94</v>
      </c>
      <c r="C16" s="9" t="s">
        <v>70</v>
      </c>
      <c r="D16" s="10">
        <v>50833.33</v>
      </c>
      <c r="E16" s="8" t="s">
        <v>96</v>
      </c>
      <c r="F16" s="7" t="s">
        <v>97</v>
      </c>
      <c r="G16" s="8" t="s">
        <v>98</v>
      </c>
      <c r="H16" s="8" t="s">
        <v>26</v>
      </c>
      <c r="I16" s="7" t="s">
        <v>95</v>
      </c>
    </row>
    <row r="17" spans="1:9" ht="195" outlineLevel="1" x14ac:dyDescent="0.25">
      <c r="A17" s="8" t="s">
        <v>99</v>
      </c>
      <c r="B17" s="7" t="s">
        <v>100</v>
      </c>
      <c r="C17" s="9" t="s">
        <v>101</v>
      </c>
      <c r="D17" s="10">
        <v>1258550</v>
      </c>
      <c r="E17" s="8" t="s">
        <v>102</v>
      </c>
      <c r="F17" s="7" t="s">
        <v>103</v>
      </c>
      <c r="G17" s="8" t="s">
        <v>104</v>
      </c>
      <c r="H17" s="8" t="s">
        <v>10</v>
      </c>
      <c r="I17" s="7" t="s">
        <v>105</v>
      </c>
    </row>
    <row r="18" spans="1:9" ht="45" outlineLevel="1" x14ac:dyDescent="0.25">
      <c r="A18" s="8" t="s">
        <v>106</v>
      </c>
      <c r="B18" s="7" t="s">
        <v>107</v>
      </c>
      <c r="C18" s="9" t="s">
        <v>51</v>
      </c>
      <c r="D18" s="10">
        <v>443901.96</v>
      </c>
      <c r="E18" s="8" t="s">
        <v>108</v>
      </c>
      <c r="F18" s="7" t="s">
        <v>109</v>
      </c>
      <c r="G18" s="8" t="s">
        <v>110</v>
      </c>
      <c r="H18" s="8" t="s">
        <v>10</v>
      </c>
      <c r="I18" s="7" t="s">
        <v>11</v>
      </c>
    </row>
    <row r="19" spans="1:9" ht="45" outlineLevel="1" x14ac:dyDescent="0.25">
      <c r="A19" s="8" t="s">
        <v>111</v>
      </c>
      <c r="B19" s="7" t="s">
        <v>112</v>
      </c>
      <c r="C19" s="9" t="s">
        <v>113</v>
      </c>
      <c r="D19" s="10">
        <v>376803.42</v>
      </c>
      <c r="E19" s="8" t="s">
        <v>108</v>
      </c>
      <c r="F19" s="7" t="s">
        <v>109</v>
      </c>
      <c r="G19" s="8" t="s">
        <v>114</v>
      </c>
      <c r="H19" s="8" t="s">
        <v>10</v>
      </c>
      <c r="I19" s="7" t="s">
        <v>11</v>
      </c>
    </row>
    <row r="20" spans="1:9" ht="60" outlineLevel="1" x14ac:dyDescent="0.25">
      <c r="A20" s="8" t="s">
        <v>119</v>
      </c>
      <c r="B20" s="7" t="s">
        <v>120</v>
      </c>
      <c r="C20" s="9" t="s">
        <v>121</v>
      </c>
      <c r="D20" s="10">
        <v>3624115.51</v>
      </c>
      <c r="E20" s="8" t="s">
        <v>116</v>
      </c>
      <c r="F20" s="7" t="s">
        <v>117</v>
      </c>
      <c r="G20" s="8" t="s">
        <v>118</v>
      </c>
      <c r="H20" s="8" t="s">
        <v>10</v>
      </c>
      <c r="I20" s="7" t="s">
        <v>122</v>
      </c>
    </row>
    <row r="21" spans="1:9" ht="75" outlineLevel="1" x14ac:dyDescent="0.25">
      <c r="A21" s="8" t="s">
        <v>123</v>
      </c>
      <c r="B21" s="7" t="s">
        <v>124</v>
      </c>
      <c r="C21" s="9" t="s">
        <v>125</v>
      </c>
      <c r="D21" s="10">
        <v>1090190</v>
      </c>
      <c r="E21" s="8" t="s">
        <v>127</v>
      </c>
      <c r="F21" s="7" t="s">
        <v>128</v>
      </c>
      <c r="G21" s="8" t="s">
        <v>129</v>
      </c>
      <c r="H21" s="8" t="s">
        <v>26</v>
      </c>
      <c r="I21" s="7" t="s">
        <v>126</v>
      </c>
    </row>
    <row r="22" spans="1:9" ht="75" outlineLevel="1" x14ac:dyDescent="0.25">
      <c r="A22" s="8" t="s">
        <v>130</v>
      </c>
      <c r="B22" s="7" t="s">
        <v>131</v>
      </c>
      <c r="C22" s="9" t="s">
        <v>132</v>
      </c>
      <c r="D22" s="10">
        <v>291607.08</v>
      </c>
      <c r="E22" s="8" t="s">
        <v>133</v>
      </c>
      <c r="F22" s="7" t="s">
        <v>134</v>
      </c>
      <c r="G22" s="8" t="s">
        <v>135</v>
      </c>
      <c r="H22" s="8" t="s">
        <v>10</v>
      </c>
      <c r="I22" s="7" t="s">
        <v>136</v>
      </c>
    </row>
    <row r="23" spans="1:9" ht="60" outlineLevel="1" x14ac:dyDescent="0.25">
      <c r="A23" s="8" t="s">
        <v>137</v>
      </c>
      <c r="B23" s="7" t="s">
        <v>138</v>
      </c>
      <c r="C23" s="9" t="s">
        <v>51</v>
      </c>
      <c r="D23" s="10">
        <v>253464.88</v>
      </c>
      <c r="E23" s="8" t="s">
        <v>139</v>
      </c>
      <c r="F23" s="7" t="s">
        <v>140</v>
      </c>
      <c r="G23" s="8" t="s">
        <v>141</v>
      </c>
      <c r="H23" s="8" t="s">
        <v>10</v>
      </c>
      <c r="I23" s="7" t="s">
        <v>142</v>
      </c>
    </row>
    <row r="24" spans="1:9" ht="45" outlineLevel="1" x14ac:dyDescent="0.25">
      <c r="A24" s="8" t="s">
        <v>143</v>
      </c>
      <c r="B24" s="7" t="s">
        <v>144</v>
      </c>
      <c r="C24" s="9" t="s">
        <v>125</v>
      </c>
      <c r="D24" s="10">
        <v>278015.95</v>
      </c>
      <c r="E24" s="8" t="s">
        <v>145</v>
      </c>
      <c r="F24" s="7" t="s">
        <v>146</v>
      </c>
      <c r="G24" s="8" t="s">
        <v>147</v>
      </c>
      <c r="H24" s="8" t="s">
        <v>10</v>
      </c>
      <c r="I24" s="7" t="s">
        <v>148</v>
      </c>
    </row>
    <row r="25" spans="1:9" ht="105" outlineLevel="1" x14ac:dyDescent="0.25">
      <c r="A25" s="8" t="s">
        <v>149</v>
      </c>
      <c r="B25" s="7" t="s">
        <v>150</v>
      </c>
      <c r="C25" s="9" t="s">
        <v>151</v>
      </c>
      <c r="D25" s="10">
        <v>91866.67</v>
      </c>
      <c r="E25" s="8" t="s">
        <v>145</v>
      </c>
      <c r="F25" s="7" t="s">
        <v>146</v>
      </c>
      <c r="G25" s="8" t="s">
        <v>153</v>
      </c>
      <c r="H25" s="8" t="s">
        <v>26</v>
      </c>
      <c r="I25" s="7" t="s">
        <v>152</v>
      </c>
    </row>
    <row r="26" spans="1:9" ht="90" outlineLevel="1" x14ac:dyDescent="0.25">
      <c r="A26" s="8" t="s">
        <v>154</v>
      </c>
      <c r="B26" s="7" t="s">
        <v>155</v>
      </c>
      <c r="C26" s="9" t="s">
        <v>63</v>
      </c>
      <c r="D26" s="10">
        <v>30000</v>
      </c>
      <c r="E26" s="8" t="s">
        <v>157</v>
      </c>
      <c r="F26" s="7" t="s">
        <v>158</v>
      </c>
      <c r="G26" s="8" t="s">
        <v>159</v>
      </c>
      <c r="H26" s="8" t="s">
        <v>26</v>
      </c>
      <c r="I26" s="7" t="s">
        <v>156</v>
      </c>
    </row>
    <row r="27" spans="1:9" outlineLevel="1" x14ac:dyDescent="0.25">
      <c r="A27" s="11" t="s">
        <v>160</v>
      </c>
      <c r="B27" s="12"/>
      <c r="C27" s="12"/>
      <c r="D27" s="10">
        <f>SUM(D3:D26)</f>
        <v>46274342.690000005</v>
      </c>
      <c r="E27" s="11"/>
      <c r="F27" s="12"/>
      <c r="G27" s="11"/>
      <c r="H27" s="11"/>
      <c r="I27" s="1">
        <v>60817833.899999999</v>
      </c>
    </row>
    <row r="28" spans="1:9" outlineLevel="1" x14ac:dyDescent="0.25">
      <c r="A28" s="13" t="s">
        <v>488</v>
      </c>
      <c r="B28" s="14"/>
      <c r="C28" s="15"/>
      <c r="D28" s="10">
        <f>D27-D26-D25-D22-D17-D16-D12-D11</f>
        <v>44047548.13000001</v>
      </c>
      <c r="E28" s="11"/>
      <c r="F28" s="12"/>
      <c r="G28" s="11"/>
      <c r="H28" s="11"/>
      <c r="I28" s="1"/>
    </row>
    <row r="29" spans="1:9" ht="60" x14ac:dyDescent="0.25">
      <c r="A29" s="5" t="s">
        <v>161</v>
      </c>
      <c r="B29" s="6"/>
      <c r="C29" s="6"/>
      <c r="D29" s="10" t="s">
        <v>490</v>
      </c>
      <c r="E29" s="5"/>
      <c r="F29" s="6"/>
      <c r="G29" s="5"/>
      <c r="H29" s="5"/>
      <c r="I29" s="6"/>
    </row>
    <row r="30" spans="1:9" ht="30" outlineLevel="1" x14ac:dyDescent="0.25">
      <c r="A30" s="8" t="s">
        <v>162</v>
      </c>
      <c r="B30" s="7" t="s">
        <v>163</v>
      </c>
      <c r="C30" s="9" t="s">
        <v>164</v>
      </c>
      <c r="D30" s="10">
        <v>14596</v>
      </c>
      <c r="E30" s="8" t="s">
        <v>166</v>
      </c>
      <c r="F30" s="7" t="s">
        <v>167</v>
      </c>
      <c r="G30" s="8" t="s">
        <v>168</v>
      </c>
      <c r="H30" s="8" t="s">
        <v>169</v>
      </c>
      <c r="I30" s="7" t="s">
        <v>165</v>
      </c>
    </row>
    <row r="31" spans="1:9" ht="60" outlineLevel="1" x14ac:dyDescent="0.25">
      <c r="A31" s="8" t="s">
        <v>170</v>
      </c>
      <c r="B31" s="7" t="s">
        <v>171</v>
      </c>
      <c r="C31" s="9" t="s">
        <v>44</v>
      </c>
      <c r="D31" s="10">
        <v>38000</v>
      </c>
      <c r="E31" s="8" t="s">
        <v>173</v>
      </c>
      <c r="F31" s="7" t="s">
        <v>174</v>
      </c>
      <c r="G31" s="8" t="s">
        <v>175</v>
      </c>
      <c r="H31" s="8" t="s">
        <v>169</v>
      </c>
      <c r="I31" s="7" t="s">
        <v>172</v>
      </c>
    </row>
    <row r="32" spans="1:9" ht="45" outlineLevel="1" x14ac:dyDescent="0.25">
      <c r="A32" s="8" t="s">
        <v>176</v>
      </c>
      <c r="B32" s="7" t="s">
        <v>177</v>
      </c>
      <c r="C32" s="9" t="s">
        <v>178</v>
      </c>
      <c r="D32" s="10">
        <v>16200</v>
      </c>
      <c r="E32" s="8" t="s">
        <v>180</v>
      </c>
      <c r="F32" s="7" t="s">
        <v>181</v>
      </c>
      <c r="G32" s="8" t="s">
        <v>182</v>
      </c>
      <c r="H32" s="8" t="s">
        <v>169</v>
      </c>
      <c r="I32" s="7" t="s">
        <v>179</v>
      </c>
    </row>
    <row r="33" spans="1:9" ht="45" outlineLevel="1" x14ac:dyDescent="0.25">
      <c r="A33" s="8" t="s">
        <v>162</v>
      </c>
      <c r="B33" s="7" t="s">
        <v>183</v>
      </c>
      <c r="C33" s="9" t="s">
        <v>184</v>
      </c>
      <c r="D33" s="10">
        <v>24980.52</v>
      </c>
      <c r="E33" s="8" t="s">
        <v>186</v>
      </c>
      <c r="F33" s="7" t="s">
        <v>187</v>
      </c>
      <c r="G33" s="8" t="s">
        <v>188</v>
      </c>
      <c r="H33" s="8" t="s">
        <v>169</v>
      </c>
      <c r="I33" s="7" t="s">
        <v>185</v>
      </c>
    </row>
    <row r="34" spans="1:9" ht="30" outlineLevel="1" x14ac:dyDescent="0.25">
      <c r="A34" s="8" t="s">
        <v>162</v>
      </c>
      <c r="B34" s="7" t="s">
        <v>189</v>
      </c>
      <c r="C34" s="9" t="s">
        <v>190</v>
      </c>
      <c r="D34" s="10">
        <v>11868</v>
      </c>
      <c r="E34" s="8" t="s">
        <v>192</v>
      </c>
      <c r="F34" s="7" t="s">
        <v>193</v>
      </c>
      <c r="G34" s="8" t="s">
        <v>194</v>
      </c>
      <c r="H34" s="8" t="s">
        <v>169</v>
      </c>
      <c r="I34" s="7" t="s">
        <v>191</v>
      </c>
    </row>
    <row r="35" spans="1:9" ht="30" outlineLevel="1" x14ac:dyDescent="0.25">
      <c r="A35" s="8" t="s">
        <v>170</v>
      </c>
      <c r="B35" s="7" t="s">
        <v>10</v>
      </c>
      <c r="C35" s="9" t="s">
        <v>184</v>
      </c>
      <c r="D35" s="10">
        <v>100000</v>
      </c>
      <c r="E35" s="8" t="s">
        <v>196</v>
      </c>
      <c r="F35" s="7" t="s">
        <v>197</v>
      </c>
      <c r="G35" s="8" t="s">
        <v>198</v>
      </c>
      <c r="H35" s="8" t="s">
        <v>169</v>
      </c>
      <c r="I35" s="7" t="s">
        <v>195</v>
      </c>
    </row>
    <row r="36" spans="1:9" ht="30" outlineLevel="1" x14ac:dyDescent="0.25">
      <c r="A36" s="8" t="s">
        <v>162</v>
      </c>
      <c r="B36" s="7" t="s">
        <v>199</v>
      </c>
      <c r="C36" s="9" t="s">
        <v>200</v>
      </c>
      <c r="D36" s="10">
        <v>157750</v>
      </c>
      <c r="E36" s="8" t="s">
        <v>202</v>
      </c>
      <c r="F36" s="7" t="s">
        <v>203</v>
      </c>
      <c r="G36" s="8" t="s">
        <v>204</v>
      </c>
      <c r="H36" s="8" t="s">
        <v>169</v>
      </c>
      <c r="I36" s="7" t="s">
        <v>201</v>
      </c>
    </row>
    <row r="37" spans="1:9" ht="60" outlineLevel="1" x14ac:dyDescent="0.25">
      <c r="A37" s="8" t="s">
        <v>162</v>
      </c>
      <c r="B37" s="7" t="s">
        <v>205</v>
      </c>
      <c r="C37" s="9" t="s">
        <v>206</v>
      </c>
      <c r="D37" s="10">
        <v>20555</v>
      </c>
      <c r="E37" s="8" t="s">
        <v>202</v>
      </c>
      <c r="F37" s="7" t="s">
        <v>203</v>
      </c>
      <c r="G37" s="8" t="s">
        <v>208</v>
      </c>
      <c r="H37" s="8" t="s">
        <v>169</v>
      </c>
      <c r="I37" s="7" t="s">
        <v>207</v>
      </c>
    </row>
    <row r="38" spans="1:9" ht="45" outlineLevel="1" x14ac:dyDescent="0.25">
      <c r="A38" s="8" t="s">
        <v>162</v>
      </c>
      <c r="B38" s="7" t="s">
        <v>209</v>
      </c>
      <c r="C38" s="9" t="s">
        <v>210</v>
      </c>
      <c r="D38" s="10">
        <v>250000</v>
      </c>
      <c r="E38" s="8" t="s">
        <v>212</v>
      </c>
      <c r="F38" s="7" t="s">
        <v>213</v>
      </c>
      <c r="G38" s="8" t="s">
        <v>214</v>
      </c>
      <c r="H38" s="8" t="s">
        <v>169</v>
      </c>
      <c r="I38" s="7" t="s">
        <v>211</v>
      </c>
    </row>
    <row r="39" spans="1:9" ht="135" outlineLevel="1" x14ac:dyDescent="0.25">
      <c r="A39" s="8" t="s">
        <v>215</v>
      </c>
      <c r="B39" s="7" t="s">
        <v>216</v>
      </c>
      <c r="C39" s="9" t="s">
        <v>217</v>
      </c>
      <c r="D39" s="10">
        <v>175850</v>
      </c>
      <c r="E39" s="8" t="s">
        <v>219</v>
      </c>
      <c r="F39" s="7" t="s">
        <v>220</v>
      </c>
      <c r="G39" s="8" t="s">
        <v>221</v>
      </c>
      <c r="H39" s="8" t="s">
        <v>169</v>
      </c>
      <c r="I39" s="7" t="s">
        <v>218</v>
      </c>
    </row>
    <row r="40" spans="1:9" ht="30" outlineLevel="1" x14ac:dyDescent="0.25">
      <c r="A40" s="8" t="s">
        <v>162</v>
      </c>
      <c r="B40" s="7" t="s">
        <v>222</v>
      </c>
      <c r="C40" s="9" t="s">
        <v>184</v>
      </c>
      <c r="D40" s="10">
        <v>60000</v>
      </c>
      <c r="E40" s="8" t="s">
        <v>224</v>
      </c>
      <c r="F40" s="7" t="s">
        <v>225</v>
      </c>
      <c r="G40" s="8" t="s">
        <v>226</v>
      </c>
      <c r="H40" s="8" t="s">
        <v>169</v>
      </c>
      <c r="I40" s="7" t="s">
        <v>223</v>
      </c>
    </row>
    <row r="41" spans="1:9" ht="30" outlineLevel="1" x14ac:dyDescent="0.25">
      <c r="A41" s="8" t="s">
        <v>162</v>
      </c>
      <c r="B41" s="7" t="s">
        <v>227</v>
      </c>
      <c r="C41" s="9" t="s">
        <v>21</v>
      </c>
      <c r="D41" s="10">
        <v>143606.45000000001</v>
      </c>
      <c r="E41" s="8" t="s">
        <v>229</v>
      </c>
      <c r="F41" s="7" t="s">
        <v>10</v>
      </c>
      <c r="G41" s="8" t="s">
        <v>230</v>
      </c>
      <c r="H41" s="8" t="s">
        <v>169</v>
      </c>
      <c r="I41" s="7" t="s">
        <v>228</v>
      </c>
    </row>
    <row r="42" spans="1:9" ht="30" outlineLevel="1" x14ac:dyDescent="0.25">
      <c r="A42" s="8" t="s">
        <v>162</v>
      </c>
      <c r="B42" s="7" t="s">
        <v>231</v>
      </c>
      <c r="C42" s="9" t="s">
        <v>232</v>
      </c>
      <c r="D42" s="10">
        <v>73622.86</v>
      </c>
      <c r="E42" s="8" t="s">
        <v>234</v>
      </c>
      <c r="F42" s="7" t="s">
        <v>235</v>
      </c>
      <c r="G42" s="8" t="s">
        <v>236</v>
      </c>
      <c r="H42" s="8" t="s">
        <v>169</v>
      </c>
      <c r="I42" s="7" t="s">
        <v>233</v>
      </c>
    </row>
    <row r="43" spans="1:9" ht="45" outlineLevel="1" x14ac:dyDescent="0.25">
      <c r="A43" s="8" t="s">
        <v>162</v>
      </c>
      <c r="B43" s="7" t="s">
        <v>231</v>
      </c>
      <c r="C43" s="9" t="s">
        <v>237</v>
      </c>
      <c r="D43" s="10">
        <v>90749.05</v>
      </c>
      <c r="E43" s="8" t="s">
        <v>234</v>
      </c>
      <c r="F43" s="7" t="s">
        <v>235</v>
      </c>
      <c r="G43" s="8" t="s">
        <v>239</v>
      </c>
      <c r="H43" s="8" t="s">
        <v>169</v>
      </c>
      <c r="I43" s="7" t="s">
        <v>238</v>
      </c>
    </row>
    <row r="44" spans="1:9" ht="30" outlineLevel="1" x14ac:dyDescent="0.25">
      <c r="A44" s="8" t="s">
        <v>162</v>
      </c>
      <c r="B44" s="7" t="s">
        <v>10</v>
      </c>
      <c r="C44" s="9" t="s">
        <v>232</v>
      </c>
      <c r="D44" s="10">
        <v>40000</v>
      </c>
      <c r="E44" s="8" t="s">
        <v>241</v>
      </c>
      <c r="F44" s="7" t="s">
        <v>242</v>
      </c>
      <c r="G44" s="8" t="s">
        <v>243</v>
      </c>
      <c r="H44" s="8" t="s">
        <v>169</v>
      </c>
      <c r="I44" s="7" t="s">
        <v>240</v>
      </c>
    </row>
    <row r="45" spans="1:9" ht="30" outlineLevel="1" x14ac:dyDescent="0.25">
      <c r="A45" s="8" t="s">
        <v>162</v>
      </c>
      <c r="B45" s="7" t="s">
        <v>244</v>
      </c>
      <c r="C45" s="9" t="s">
        <v>232</v>
      </c>
      <c r="D45" s="16">
        <v>200000</v>
      </c>
      <c r="E45" s="8" t="s">
        <v>246</v>
      </c>
      <c r="F45" s="7" t="s">
        <v>247</v>
      </c>
      <c r="G45" s="8" t="s">
        <v>248</v>
      </c>
      <c r="H45" s="8" t="s">
        <v>169</v>
      </c>
      <c r="I45" s="7" t="s">
        <v>245</v>
      </c>
    </row>
    <row r="46" spans="1:9" ht="75" outlineLevel="1" x14ac:dyDescent="0.25">
      <c r="A46" s="8" t="s">
        <v>249</v>
      </c>
      <c r="B46" s="7" t="s">
        <v>250</v>
      </c>
      <c r="C46" s="9" t="s">
        <v>217</v>
      </c>
      <c r="D46" s="10">
        <v>246800</v>
      </c>
      <c r="E46" s="8" t="s">
        <v>252</v>
      </c>
      <c r="F46" s="7" t="s">
        <v>253</v>
      </c>
      <c r="G46" s="8" t="s">
        <v>254</v>
      </c>
      <c r="H46" s="8" t="s">
        <v>169</v>
      </c>
      <c r="I46" s="7" t="s">
        <v>251</v>
      </c>
    </row>
    <row r="47" spans="1:9" ht="30" outlineLevel="1" x14ac:dyDescent="0.25">
      <c r="A47" s="8" t="s">
        <v>162</v>
      </c>
      <c r="B47" s="7" t="s">
        <v>255</v>
      </c>
      <c r="C47" s="9" t="s">
        <v>256</v>
      </c>
      <c r="D47" s="10">
        <v>22820</v>
      </c>
      <c r="E47" s="8" t="s">
        <v>258</v>
      </c>
      <c r="F47" s="7" t="s">
        <v>259</v>
      </c>
      <c r="G47" s="8" t="s">
        <v>260</v>
      </c>
      <c r="H47" s="8" t="s">
        <v>169</v>
      </c>
      <c r="I47" s="7" t="s">
        <v>257</v>
      </c>
    </row>
    <row r="48" spans="1:9" ht="30" outlineLevel="1" x14ac:dyDescent="0.25">
      <c r="A48" s="8" t="s">
        <v>162</v>
      </c>
      <c r="B48" s="7" t="s">
        <v>261</v>
      </c>
      <c r="C48" s="9" t="s">
        <v>232</v>
      </c>
      <c r="D48" s="10">
        <v>1500</v>
      </c>
      <c r="E48" s="8" t="s">
        <v>263</v>
      </c>
      <c r="F48" s="7" t="s">
        <v>264</v>
      </c>
      <c r="G48" s="8" t="s">
        <v>265</v>
      </c>
      <c r="H48" s="8" t="s">
        <v>169</v>
      </c>
      <c r="I48" s="7" t="s">
        <v>262</v>
      </c>
    </row>
    <row r="49" spans="1:9" ht="30" outlineLevel="1" x14ac:dyDescent="0.25">
      <c r="A49" s="8" t="s">
        <v>162</v>
      </c>
      <c r="B49" s="7" t="s">
        <v>266</v>
      </c>
      <c r="C49" s="9" t="s">
        <v>267</v>
      </c>
      <c r="D49" s="10">
        <v>17000</v>
      </c>
      <c r="E49" s="8" t="s">
        <v>263</v>
      </c>
      <c r="F49" s="7" t="s">
        <v>264</v>
      </c>
      <c r="G49" s="8" t="s">
        <v>269</v>
      </c>
      <c r="H49" s="8" t="s">
        <v>169</v>
      </c>
      <c r="I49" s="7" t="s">
        <v>268</v>
      </c>
    </row>
    <row r="50" spans="1:9" ht="30" outlineLevel="1" x14ac:dyDescent="0.25">
      <c r="A50" s="8" t="s">
        <v>162</v>
      </c>
      <c r="B50" s="7" t="s">
        <v>270</v>
      </c>
      <c r="C50" s="9" t="s">
        <v>271</v>
      </c>
      <c r="D50" s="10">
        <v>138390</v>
      </c>
      <c r="E50" s="8" t="s">
        <v>273</v>
      </c>
      <c r="F50" s="7" t="s">
        <v>274</v>
      </c>
      <c r="G50" s="8" t="s">
        <v>275</v>
      </c>
      <c r="H50" s="8" t="s">
        <v>169</v>
      </c>
      <c r="I50" s="7" t="s">
        <v>272</v>
      </c>
    </row>
    <row r="51" spans="1:9" ht="30" outlineLevel="1" x14ac:dyDescent="0.25">
      <c r="A51" s="8" t="s">
        <v>162</v>
      </c>
      <c r="B51" s="7" t="s">
        <v>276</v>
      </c>
      <c r="C51" s="9" t="s">
        <v>232</v>
      </c>
      <c r="D51" s="10">
        <v>36000</v>
      </c>
      <c r="E51" s="8" t="s">
        <v>278</v>
      </c>
      <c r="F51" s="7" t="s">
        <v>279</v>
      </c>
      <c r="G51" s="8" t="s">
        <v>280</v>
      </c>
      <c r="H51" s="8" t="s">
        <v>169</v>
      </c>
      <c r="I51" s="7" t="s">
        <v>277</v>
      </c>
    </row>
    <row r="52" spans="1:9" ht="105" outlineLevel="1" x14ac:dyDescent="0.25">
      <c r="A52" s="8" t="s">
        <v>162</v>
      </c>
      <c r="B52" s="7" t="s">
        <v>115</v>
      </c>
      <c r="C52" s="9" t="s">
        <v>232</v>
      </c>
      <c r="D52" s="10">
        <v>104028.53</v>
      </c>
      <c r="E52" s="8" t="s">
        <v>282</v>
      </c>
      <c r="F52" s="7" t="s">
        <v>78</v>
      </c>
      <c r="G52" s="8" t="s">
        <v>283</v>
      </c>
      <c r="H52" s="8" t="s">
        <v>169</v>
      </c>
      <c r="I52" s="7" t="s">
        <v>281</v>
      </c>
    </row>
    <row r="53" spans="1:9" ht="105" outlineLevel="1" x14ac:dyDescent="0.25">
      <c r="A53" s="8" t="s">
        <v>162</v>
      </c>
      <c r="B53" s="7" t="s">
        <v>284</v>
      </c>
      <c r="C53" s="9" t="s">
        <v>285</v>
      </c>
      <c r="D53" s="10">
        <v>148500</v>
      </c>
      <c r="E53" s="8" t="s">
        <v>282</v>
      </c>
      <c r="F53" s="7" t="s">
        <v>78</v>
      </c>
      <c r="G53" s="8" t="s">
        <v>283</v>
      </c>
      <c r="H53" s="8" t="s">
        <v>169</v>
      </c>
      <c r="I53" s="7" t="s">
        <v>286</v>
      </c>
    </row>
    <row r="54" spans="1:9" ht="105" outlineLevel="1" x14ac:dyDescent="0.25">
      <c r="A54" s="8" t="s">
        <v>162</v>
      </c>
      <c r="B54" s="7" t="s">
        <v>287</v>
      </c>
      <c r="C54" s="9" t="s">
        <v>288</v>
      </c>
      <c r="D54" s="10">
        <v>242204.66</v>
      </c>
      <c r="E54" s="8" t="s">
        <v>282</v>
      </c>
      <c r="F54" s="7" t="s">
        <v>78</v>
      </c>
      <c r="G54" s="8" t="s">
        <v>283</v>
      </c>
      <c r="H54" s="8" t="s">
        <v>169</v>
      </c>
      <c r="I54" s="7" t="s">
        <v>289</v>
      </c>
    </row>
    <row r="55" spans="1:9" ht="45" outlineLevel="1" x14ac:dyDescent="0.25">
      <c r="A55" s="8" t="s">
        <v>162</v>
      </c>
      <c r="B55" s="7" t="s">
        <v>290</v>
      </c>
      <c r="C55" s="9" t="s">
        <v>232</v>
      </c>
      <c r="D55" s="10">
        <v>56808</v>
      </c>
      <c r="E55" s="8" t="s">
        <v>292</v>
      </c>
      <c r="F55" s="7" t="s">
        <v>293</v>
      </c>
      <c r="G55" s="8" t="s">
        <v>294</v>
      </c>
      <c r="H55" s="8" t="s">
        <v>169</v>
      </c>
      <c r="I55" s="7" t="s">
        <v>291</v>
      </c>
    </row>
    <row r="56" spans="1:9" ht="30" outlineLevel="1" x14ac:dyDescent="0.25">
      <c r="A56" s="8" t="s">
        <v>162</v>
      </c>
      <c r="B56" s="7" t="s">
        <v>295</v>
      </c>
      <c r="C56" s="9" t="s">
        <v>296</v>
      </c>
      <c r="D56" s="10">
        <v>6100</v>
      </c>
      <c r="E56" s="8" t="s">
        <v>298</v>
      </c>
      <c r="F56" s="7" t="s">
        <v>299</v>
      </c>
      <c r="G56" s="8" t="s">
        <v>300</v>
      </c>
      <c r="H56" s="8" t="s">
        <v>169</v>
      </c>
      <c r="I56" s="7" t="s">
        <v>297</v>
      </c>
    </row>
    <row r="57" spans="1:9" ht="30" outlineLevel="1" x14ac:dyDescent="0.25">
      <c r="A57" s="8" t="s">
        <v>162</v>
      </c>
      <c r="B57" s="7" t="s">
        <v>301</v>
      </c>
      <c r="C57" s="9" t="s">
        <v>232</v>
      </c>
      <c r="D57" s="10">
        <v>12000</v>
      </c>
      <c r="E57" s="8" t="s">
        <v>303</v>
      </c>
      <c r="F57" s="7" t="s">
        <v>304</v>
      </c>
      <c r="G57" s="8" t="s">
        <v>305</v>
      </c>
      <c r="H57" s="8" t="s">
        <v>169</v>
      </c>
      <c r="I57" s="7" t="s">
        <v>302</v>
      </c>
    </row>
    <row r="58" spans="1:9" ht="30" outlineLevel="1" x14ac:dyDescent="0.25">
      <c r="A58" s="8" t="s">
        <v>162</v>
      </c>
      <c r="B58" s="7" t="s">
        <v>306</v>
      </c>
      <c r="C58" s="9" t="s">
        <v>307</v>
      </c>
      <c r="D58" s="10">
        <v>3300</v>
      </c>
      <c r="E58" s="8" t="s">
        <v>309</v>
      </c>
      <c r="F58" s="7" t="s">
        <v>310</v>
      </c>
      <c r="G58" s="8" t="s">
        <v>311</v>
      </c>
      <c r="H58" s="8" t="s">
        <v>169</v>
      </c>
      <c r="I58" s="7" t="s">
        <v>308</v>
      </c>
    </row>
    <row r="59" spans="1:9" ht="30" outlineLevel="1" x14ac:dyDescent="0.25">
      <c r="A59" s="8" t="s">
        <v>162</v>
      </c>
      <c r="B59" s="7" t="s">
        <v>312</v>
      </c>
      <c r="C59" s="9" t="s">
        <v>307</v>
      </c>
      <c r="D59" s="10">
        <v>800</v>
      </c>
      <c r="E59" s="8" t="s">
        <v>309</v>
      </c>
      <c r="F59" s="7" t="s">
        <v>310</v>
      </c>
      <c r="G59" s="8" t="s">
        <v>314</v>
      </c>
      <c r="H59" s="8" t="s">
        <v>169</v>
      </c>
      <c r="I59" s="7" t="s">
        <v>313</v>
      </c>
    </row>
    <row r="60" spans="1:9" ht="30" outlineLevel="1" x14ac:dyDescent="0.25">
      <c r="A60" s="8" t="s">
        <v>162</v>
      </c>
      <c r="B60" s="7" t="s">
        <v>315</v>
      </c>
      <c r="C60" s="9" t="s">
        <v>232</v>
      </c>
      <c r="D60" s="10">
        <v>36000</v>
      </c>
      <c r="E60" s="8" t="s">
        <v>309</v>
      </c>
      <c r="F60" s="7" t="s">
        <v>310</v>
      </c>
      <c r="G60" s="8" t="s">
        <v>316</v>
      </c>
      <c r="H60" s="8" t="s">
        <v>169</v>
      </c>
      <c r="I60" s="7" t="s">
        <v>277</v>
      </c>
    </row>
    <row r="61" spans="1:9" ht="120" outlineLevel="1" x14ac:dyDescent="0.25">
      <c r="A61" s="8" t="s">
        <v>162</v>
      </c>
      <c r="B61" s="7" t="s">
        <v>317</v>
      </c>
      <c r="C61" s="9" t="s">
        <v>318</v>
      </c>
      <c r="D61" s="10">
        <v>7740</v>
      </c>
      <c r="E61" s="8" t="s">
        <v>320</v>
      </c>
      <c r="F61" s="7" t="s">
        <v>321</v>
      </c>
      <c r="G61" s="8" t="s">
        <v>322</v>
      </c>
      <c r="H61" s="8" t="s">
        <v>169</v>
      </c>
      <c r="I61" s="7" t="s">
        <v>319</v>
      </c>
    </row>
    <row r="62" spans="1:9" ht="60" outlineLevel="1" x14ac:dyDescent="0.25">
      <c r="A62" s="8" t="s">
        <v>162</v>
      </c>
      <c r="B62" s="7" t="s">
        <v>323</v>
      </c>
      <c r="C62" s="9" t="s">
        <v>232</v>
      </c>
      <c r="D62" s="10">
        <v>6000</v>
      </c>
      <c r="E62" s="8" t="s">
        <v>325</v>
      </c>
      <c r="F62" s="7" t="s">
        <v>326</v>
      </c>
      <c r="G62" s="8" t="s">
        <v>327</v>
      </c>
      <c r="H62" s="8" t="s">
        <v>169</v>
      </c>
      <c r="I62" s="7" t="s">
        <v>324</v>
      </c>
    </row>
    <row r="63" spans="1:9" ht="30" outlineLevel="1" x14ac:dyDescent="0.25">
      <c r="A63" s="8" t="s">
        <v>162</v>
      </c>
      <c r="B63" s="7" t="s">
        <v>328</v>
      </c>
      <c r="C63" s="9" t="s">
        <v>329</v>
      </c>
      <c r="D63" s="10">
        <v>237349.5</v>
      </c>
      <c r="E63" s="8" t="s">
        <v>331</v>
      </c>
      <c r="F63" s="7" t="s">
        <v>332</v>
      </c>
      <c r="G63" s="8" t="s">
        <v>333</v>
      </c>
      <c r="H63" s="8" t="s">
        <v>169</v>
      </c>
      <c r="I63" s="7" t="s">
        <v>330</v>
      </c>
    </row>
    <row r="64" spans="1:9" ht="120" outlineLevel="1" x14ac:dyDescent="0.25">
      <c r="A64" s="8" t="s">
        <v>334</v>
      </c>
      <c r="B64" s="7" t="s">
        <v>335</v>
      </c>
      <c r="C64" s="9" t="s">
        <v>336</v>
      </c>
      <c r="D64" s="10">
        <v>290017.55</v>
      </c>
      <c r="E64" s="8" t="s">
        <v>338</v>
      </c>
      <c r="F64" s="7" t="s">
        <v>339</v>
      </c>
      <c r="G64" s="8" t="s">
        <v>340</v>
      </c>
      <c r="H64" s="8" t="s">
        <v>169</v>
      </c>
      <c r="I64" s="7" t="s">
        <v>337</v>
      </c>
    </row>
    <row r="65" spans="1:9" ht="120" outlineLevel="1" x14ac:dyDescent="0.25">
      <c r="A65" s="8" t="s">
        <v>170</v>
      </c>
      <c r="B65" s="7" t="s">
        <v>341</v>
      </c>
      <c r="C65" s="9" t="s">
        <v>83</v>
      </c>
      <c r="D65" s="10">
        <v>131207.43</v>
      </c>
      <c r="E65" s="8" t="s">
        <v>338</v>
      </c>
      <c r="F65" s="7" t="s">
        <v>339</v>
      </c>
      <c r="G65" s="8" t="s">
        <v>343</v>
      </c>
      <c r="H65" s="8" t="s">
        <v>169</v>
      </c>
      <c r="I65" s="7" t="s">
        <v>342</v>
      </c>
    </row>
    <row r="66" spans="1:9" ht="120" outlineLevel="1" x14ac:dyDescent="0.25">
      <c r="A66" s="8" t="s">
        <v>344</v>
      </c>
      <c r="B66" s="7" t="s">
        <v>345</v>
      </c>
      <c r="C66" s="9" t="s">
        <v>83</v>
      </c>
      <c r="D66" s="16">
        <v>51070.42</v>
      </c>
      <c r="E66" s="8" t="s">
        <v>338</v>
      </c>
      <c r="F66" s="7" t="s">
        <v>339</v>
      </c>
      <c r="G66" s="8" t="s">
        <v>347</v>
      </c>
      <c r="H66" s="8" t="s">
        <v>169</v>
      </c>
      <c r="I66" s="7" t="s">
        <v>346</v>
      </c>
    </row>
    <row r="67" spans="1:9" ht="120" outlineLevel="1" x14ac:dyDescent="0.25">
      <c r="A67" s="8" t="s">
        <v>170</v>
      </c>
      <c r="B67" s="7" t="s">
        <v>348</v>
      </c>
      <c r="C67" s="9" t="s">
        <v>349</v>
      </c>
      <c r="D67" s="10">
        <v>14328.37</v>
      </c>
      <c r="E67" s="8" t="s">
        <v>338</v>
      </c>
      <c r="F67" s="7" t="s">
        <v>339</v>
      </c>
      <c r="G67" s="8" t="s">
        <v>343</v>
      </c>
      <c r="H67" s="8" t="s">
        <v>169</v>
      </c>
      <c r="I67" s="7" t="s">
        <v>350</v>
      </c>
    </row>
    <row r="68" spans="1:9" ht="30" outlineLevel="1" x14ac:dyDescent="0.25">
      <c r="A68" s="8" t="s">
        <v>162</v>
      </c>
      <c r="B68" s="7" t="s">
        <v>351</v>
      </c>
      <c r="C68" s="9" t="s">
        <v>352</v>
      </c>
      <c r="D68" s="10">
        <v>12700</v>
      </c>
      <c r="E68" s="8" t="s">
        <v>354</v>
      </c>
      <c r="F68" s="7" t="s">
        <v>355</v>
      </c>
      <c r="G68" s="8" t="s">
        <v>356</v>
      </c>
      <c r="H68" s="8" t="s">
        <v>169</v>
      </c>
      <c r="I68" s="7" t="s">
        <v>353</v>
      </c>
    </row>
    <row r="69" spans="1:9" ht="45" outlineLevel="1" x14ac:dyDescent="0.25">
      <c r="A69" s="8" t="s">
        <v>162</v>
      </c>
      <c r="B69" s="7" t="s">
        <v>357</v>
      </c>
      <c r="C69" s="9" t="s">
        <v>210</v>
      </c>
      <c r="D69" s="10">
        <v>45744</v>
      </c>
      <c r="E69" s="8" t="s">
        <v>359</v>
      </c>
      <c r="F69" s="7" t="s">
        <v>360</v>
      </c>
      <c r="G69" s="8" t="s">
        <v>361</v>
      </c>
      <c r="H69" s="8" t="s">
        <v>169</v>
      </c>
      <c r="I69" s="7" t="s">
        <v>358</v>
      </c>
    </row>
    <row r="70" spans="1:9" ht="30" outlineLevel="1" x14ac:dyDescent="0.25">
      <c r="A70" s="8" t="s">
        <v>162</v>
      </c>
      <c r="B70" s="7" t="s">
        <v>362</v>
      </c>
      <c r="C70" s="9" t="s">
        <v>363</v>
      </c>
      <c r="D70" s="10">
        <v>37116.629999999997</v>
      </c>
      <c r="E70" s="8" t="s">
        <v>365</v>
      </c>
      <c r="F70" s="7" t="s">
        <v>366</v>
      </c>
      <c r="G70" s="8" t="s">
        <v>367</v>
      </c>
      <c r="H70" s="8" t="s">
        <v>169</v>
      </c>
      <c r="I70" s="7" t="s">
        <v>364</v>
      </c>
    </row>
    <row r="71" spans="1:9" ht="30" outlineLevel="1" x14ac:dyDescent="0.25">
      <c r="A71" s="8" t="s">
        <v>162</v>
      </c>
      <c r="B71" s="7" t="s">
        <v>10</v>
      </c>
      <c r="C71" s="9" t="s">
        <v>232</v>
      </c>
      <c r="D71" s="10">
        <v>150000</v>
      </c>
      <c r="E71" s="8" t="s">
        <v>369</v>
      </c>
      <c r="F71" s="7" t="s">
        <v>10</v>
      </c>
      <c r="G71" s="8" t="s">
        <v>370</v>
      </c>
      <c r="H71" s="8" t="s">
        <v>169</v>
      </c>
      <c r="I71" s="7" t="s">
        <v>368</v>
      </c>
    </row>
    <row r="72" spans="1:9" ht="30" outlineLevel="1" x14ac:dyDescent="0.25">
      <c r="A72" s="8" t="s">
        <v>162</v>
      </c>
      <c r="B72" s="7" t="s">
        <v>10</v>
      </c>
      <c r="C72" s="9" t="s">
        <v>232</v>
      </c>
      <c r="D72" s="10">
        <v>80000</v>
      </c>
      <c r="E72" s="8" t="s">
        <v>372</v>
      </c>
      <c r="F72" s="7" t="s">
        <v>373</v>
      </c>
      <c r="G72" s="8" t="s">
        <v>374</v>
      </c>
      <c r="H72" s="8" t="s">
        <v>169</v>
      </c>
      <c r="I72" s="7" t="s">
        <v>371</v>
      </c>
    </row>
    <row r="73" spans="1:9" ht="30" outlineLevel="1" x14ac:dyDescent="0.25">
      <c r="A73" s="8" t="s">
        <v>162</v>
      </c>
      <c r="B73" s="7" t="s">
        <v>375</v>
      </c>
      <c r="C73" s="9" t="s">
        <v>232</v>
      </c>
      <c r="D73" s="10">
        <v>5832</v>
      </c>
      <c r="E73" s="8" t="s">
        <v>377</v>
      </c>
      <c r="F73" s="7" t="s">
        <v>378</v>
      </c>
      <c r="G73" s="8" t="s">
        <v>379</v>
      </c>
      <c r="H73" s="8" t="s">
        <v>169</v>
      </c>
      <c r="I73" s="7" t="s">
        <v>376</v>
      </c>
    </row>
    <row r="74" spans="1:9" ht="30" outlineLevel="1" x14ac:dyDescent="0.25">
      <c r="A74" s="8" t="s">
        <v>162</v>
      </c>
      <c r="B74" s="7" t="s">
        <v>380</v>
      </c>
      <c r="C74" s="9" t="s">
        <v>381</v>
      </c>
      <c r="D74" s="10">
        <v>183580</v>
      </c>
      <c r="E74" s="8" t="s">
        <v>383</v>
      </c>
      <c r="F74" s="7" t="s">
        <v>384</v>
      </c>
      <c r="G74" s="8" t="s">
        <v>385</v>
      </c>
      <c r="H74" s="8" t="s">
        <v>169</v>
      </c>
      <c r="I74" s="7" t="s">
        <v>382</v>
      </c>
    </row>
    <row r="75" spans="1:9" ht="60" outlineLevel="1" x14ac:dyDescent="0.25">
      <c r="A75" s="8" t="s">
        <v>162</v>
      </c>
      <c r="B75" s="7" t="s">
        <v>386</v>
      </c>
      <c r="C75" s="9" t="s">
        <v>387</v>
      </c>
      <c r="D75" s="10">
        <v>2094.27</v>
      </c>
      <c r="E75" s="8" t="s">
        <v>389</v>
      </c>
      <c r="F75" s="7" t="s">
        <v>390</v>
      </c>
      <c r="G75" s="8" t="s">
        <v>391</v>
      </c>
      <c r="H75" s="8" t="s">
        <v>169</v>
      </c>
      <c r="I75" s="7" t="s">
        <v>388</v>
      </c>
    </row>
    <row r="76" spans="1:9" ht="30" outlineLevel="1" x14ac:dyDescent="0.25">
      <c r="A76" s="8" t="s">
        <v>162</v>
      </c>
      <c r="B76" s="7" t="s">
        <v>392</v>
      </c>
      <c r="C76" s="9" t="s">
        <v>393</v>
      </c>
      <c r="D76" s="10">
        <v>3000</v>
      </c>
      <c r="E76" s="8" t="s">
        <v>395</v>
      </c>
      <c r="F76" s="7" t="s">
        <v>396</v>
      </c>
      <c r="G76" s="8" t="s">
        <v>397</v>
      </c>
      <c r="H76" s="8" t="s">
        <v>169</v>
      </c>
      <c r="I76" s="7" t="s">
        <v>394</v>
      </c>
    </row>
    <row r="77" spans="1:9" ht="30" outlineLevel="1" x14ac:dyDescent="0.25">
      <c r="A77" s="8" t="s">
        <v>162</v>
      </c>
      <c r="B77" s="7" t="s">
        <v>398</v>
      </c>
      <c r="C77" s="9" t="s">
        <v>232</v>
      </c>
      <c r="D77" s="10">
        <v>4800</v>
      </c>
      <c r="E77" s="8" t="s">
        <v>400</v>
      </c>
      <c r="F77" s="7" t="s">
        <v>401</v>
      </c>
      <c r="G77" s="8" t="s">
        <v>402</v>
      </c>
      <c r="H77" s="8" t="s">
        <v>169</v>
      </c>
      <c r="I77" s="7" t="s">
        <v>399</v>
      </c>
    </row>
    <row r="78" spans="1:9" ht="30" outlineLevel="1" x14ac:dyDescent="0.25">
      <c r="A78" s="8" t="s">
        <v>162</v>
      </c>
      <c r="B78" s="7" t="s">
        <v>403</v>
      </c>
      <c r="C78" s="9" t="s">
        <v>404</v>
      </c>
      <c r="D78" s="10">
        <v>0</v>
      </c>
      <c r="E78" s="8" t="s">
        <v>406</v>
      </c>
      <c r="F78" s="7" t="s">
        <v>407</v>
      </c>
      <c r="G78" s="8" t="s">
        <v>408</v>
      </c>
      <c r="H78" s="8" t="s">
        <v>169</v>
      </c>
      <c r="I78" s="7" t="s">
        <v>405</v>
      </c>
    </row>
    <row r="79" spans="1:9" ht="60" outlineLevel="1" x14ac:dyDescent="0.25">
      <c r="A79" s="8" t="s">
        <v>162</v>
      </c>
      <c r="B79" s="7" t="s">
        <v>409</v>
      </c>
      <c r="C79" s="9" t="s">
        <v>410</v>
      </c>
      <c r="D79" s="10">
        <v>40048.03</v>
      </c>
      <c r="E79" s="8" t="s">
        <v>412</v>
      </c>
      <c r="F79" s="7" t="s">
        <v>413</v>
      </c>
      <c r="G79" s="8" t="s">
        <v>414</v>
      </c>
      <c r="H79" s="8" t="s">
        <v>169</v>
      </c>
      <c r="I79" s="7" t="s">
        <v>411</v>
      </c>
    </row>
    <row r="80" spans="1:9" ht="30" outlineLevel="1" x14ac:dyDescent="0.25">
      <c r="A80" s="8" t="s">
        <v>162</v>
      </c>
      <c r="B80" s="7" t="s">
        <v>415</v>
      </c>
      <c r="C80" s="9" t="s">
        <v>232</v>
      </c>
      <c r="D80" s="10">
        <v>94263.6</v>
      </c>
      <c r="E80" s="8" t="s">
        <v>417</v>
      </c>
      <c r="F80" s="7" t="s">
        <v>10</v>
      </c>
      <c r="G80" s="8" t="s">
        <v>418</v>
      </c>
      <c r="H80" s="8" t="s">
        <v>169</v>
      </c>
      <c r="I80" s="7" t="s">
        <v>416</v>
      </c>
    </row>
    <row r="81" spans="1:9" ht="30" outlineLevel="1" x14ac:dyDescent="0.25">
      <c r="A81" s="8" t="s">
        <v>162</v>
      </c>
      <c r="B81" s="7" t="s">
        <v>419</v>
      </c>
      <c r="C81" s="9" t="s">
        <v>232</v>
      </c>
      <c r="D81" s="10">
        <v>1814.4</v>
      </c>
      <c r="E81" s="8" t="s">
        <v>421</v>
      </c>
      <c r="F81" s="7" t="s">
        <v>422</v>
      </c>
      <c r="G81" s="8" t="s">
        <v>423</v>
      </c>
      <c r="H81" s="8" t="s">
        <v>169</v>
      </c>
      <c r="I81" s="7" t="s">
        <v>420</v>
      </c>
    </row>
    <row r="82" spans="1:9" ht="90" outlineLevel="1" x14ac:dyDescent="0.25">
      <c r="A82" s="8" t="s">
        <v>162</v>
      </c>
      <c r="B82" s="7" t="s">
        <v>424</v>
      </c>
      <c r="C82" s="9" t="s">
        <v>425</v>
      </c>
      <c r="D82" s="10">
        <v>28260</v>
      </c>
      <c r="E82" s="8" t="s">
        <v>427</v>
      </c>
      <c r="F82" s="7" t="s">
        <v>428</v>
      </c>
      <c r="G82" s="8" t="s">
        <v>429</v>
      </c>
      <c r="H82" s="8" t="s">
        <v>169</v>
      </c>
      <c r="I82" s="7" t="s">
        <v>426</v>
      </c>
    </row>
    <row r="83" spans="1:9" outlineLevel="1" x14ac:dyDescent="0.25">
      <c r="A83" s="11" t="s">
        <v>160</v>
      </c>
      <c r="B83" s="12"/>
      <c r="C83" s="12"/>
      <c r="D83" s="16">
        <f>SUM(D30:D82)</f>
        <v>3916995.27</v>
      </c>
      <c r="E83" s="11"/>
      <c r="F83" s="12"/>
      <c r="G83" s="11"/>
      <c r="H83" s="11"/>
      <c r="I83" s="1">
        <v>3920106.91</v>
      </c>
    </row>
    <row r="84" spans="1:9" outlineLevel="1" x14ac:dyDescent="0.25">
      <c r="A84" s="13" t="s">
        <v>488</v>
      </c>
      <c r="B84" s="14"/>
      <c r="C84" s="15"/>
      <c r="D84" s="10">
        <f>D54+D53+D52</f>
        <v>494733.19000000006</v>
      </c>
      <c r="E84" s="11"/>
      <c r="F84" s="12"/>
      <c r="G84" s="11"/>
      <c r="H84" s="11"/>
      <c r="I84" s="1"/>
    </row>
    <row r="85" spans="1:9" ht="75" x14ac:dyDescent="0.25">
      <c r="A85" s="5" t="s">
        <v>430</v>
      </c>
      <c r="B85" s="6"/>
      <c r="C85" s="6"/>
      <c r="D85" s="10"/>
      <c r="E85" s="5"/>
      <c r="F85" s="6"/>
      <c r="G85" s="5"/>
      <c r="H85" s="5"/>
      <c r="I85" s="6"/>
    </row>
    <row r="86" spans="1:9" ht="60" outlineLevel="1" x14ac:dyDescent="0.25">
      <c r="A86" s="8" t="s">
        <v>431</v>
      </c>
      <c r="B86" s="7" t="s">
        <v>432</v>
      </c>
      <c r="C86" s="9" t="s">
        <v>433</v>
      </c>
      <c r="D86" s="10">
        <v>100000</v>
      </c>
      <c r="E86" s="8" t="s">
        <v>434</v>
      </c>
      <c r="F86" s="7" t="s">
        <v>435</v>
      </c>
      <c r="G86" s="8" t="s">
        <v>436</v>
      </c>
      <c r="H86" s="8" t="s">
        <v>10</v>
      </c>
      <c r="I86" s="7" t="s">
        <v>437</v>
      </c>
    </row>
    <row r="87" spans="1:9" ht="75" outlineLevel="1" x14ac:dyDescent="0.25">
      <c r="A87" s="8" t="s">
        <v>438</v>
      </c>
      <c r="B87" s="7" t="s">
        <v>439</v>
      </c>
      <c r="C87" s="9" t="s">
        <v>210</v>
      </c>
      <c r="D87" s="10">
        <v>121800</v>
      </c>
      <c r="E87" s="8" t="s">
        <v>108</v>
      </c>
      <c r="F87" s="7" t="s">
        <v>109</v>
      </c>
      <c r="G87" s="8" t="s">
        <v>441</v>
      </c>
      <c r="H87" s="8" t="s">
        <v>442</v>
      </c>
      <c r="I87" s="7" t="s">
        <v>440</v>
      </c>
    </row>
    <row r="88" spans="1:9" outlineLevel="1" x14ac:dyDescent="0.25">
      <c r="A88" s="11" t="s">
        <v>160</v>
      </c>
      <c r="B88" s="12"/>
      <c r="C88" s="12"/>
      <c r="D88" s="17">
        <f>SUM(D86:D87)</f>
        <v>221800</v>
      </c>
      <c r="E88" s="11"/>
      <c r="F88" s="12"/>
      <c r="G88" s="11"/>
      <c r="H88" s="11"/>
      <c r="I88" s="1">
        <v>233250</v>
      </c>
    </row>
    <row r="89" spans="1:9" ht="75" x14ac:dyDescent="0.25">
      <c r="A89" s="5" t="s">
        <v>443</v>
      </c>
      <c r="B89" s="6"/>
      <c r="C89" s="6"/>
      <c r="D89" s="10"/>
      <c r="E89" s="5"/>
      <c r="F89" s="6"/>
      <c r="G89" s="5"/>
      <c r="H89" s="5"/>
      <c r="I89" s="6"/>
    </row>
    <row r="90" spans="1:9" ht="120" outlineLevel="1" x14ac:dyDescent="0.25">
      <c r="A90" s="8" t="s">
        <v>445</v>
      </c>
      <c r="B90" s="7" t="s">
        <v>446</v>
      </c>
      <c r="C90" s="9" t="s">
        <v>447</v>
      </c>
      <c r="D90" s="10">
        <v>3229740</v>
      </c>
      <c r="E90" s="8" t="s">
        <v>448</v>
      </c>
      <c r="F90" s="7" t="s">
        <v>449</v>
      </c>
      <c r="G90" s="8" t="s">
        <v>450</v>
      </c>
      <c r="H90" s="8" t="s">
        <v>10</v>
      </c>
      <c r="I90" s="7" t="s">
        <v>451</v>
      </c>
    </row>
    <row r="91" spans="1:9" ht="30" outlineLevel="1" x14ac:dyDescent="0.25">
      <c r="A91" s="8" t="s">
        <v>452</v>
      </c>
      <c r="B91" s="7" t="s">
        <v>453</v>
      </c>
      <c r="C91" s="9" t="s">
        <v>454</v>
      </c>
      <c r="D91" s="10">
        <v>2190000</v>
      </c>
      <c r="E91" s="8" t="s">
        <v>455</v>
      </c>
      <c r="F91" s="7" t="s">
        <v>456</v>
      </c>
      <c r="G91" s="8" t="s">
        <v>457</v>
      </c>
      <c r="H91" s="8" t="s">
        <v>10</v>
      </c>
      <c r="I91" s="7" t="s">
        <v>458</v>
      </c>
    </row>
    <row r="92" spans="1:9" ht="75" outlineLevel="1" x14ac:dyDescent="0.25">
      <c r="A92" s="8" t="s">
        <v>459</v>
      </c>
      <c r="B92" s="7" t="s">
        <v>460</v>
      </c>
      <c r="C92" s="9" t="s">
        <v>132</v>
      </c>
      <c r="D92" s="10">
        <v>690000</v>
      </c>
      <c r="E92" s="8" t="s">
        <v>462</v>
      </c>
      <c r="F92" s="7" t="s">
        <v>463</v>
      </c>
      <c r="G92" s="8" t="s">
        <v>464</v>
      </c>
      <c r="H92" s="8" t="s">
        <v>444</v>
      </c>
      <c r="I92" s="7" t="s">
        <v>461</v>
      </c>
    </row>
    <row r="93" spans="1:9" ht="75" outlineLevel="1" x14ac:dyDescent="0.25">
      <c r="A93" s="8" t="s">
        <v>465</v>
      </c>
      <c r="B93" s="7" t="s">
        <v>466</v>
      </c>
      <c r="C93" s="9" t="s">
        <v>467</v>
      </c>
      <c r="D93" s="10">
        <v>1412233.33</v>
      </c>
      <c r="E93" s="8" t="s">
        <v>108</v>
      </c>
      <c r="F93" s="7" t="s">
        <v>109</v>
      </c>
      <c r="G93" s="8" t="s">
        <v>469</v>
      </c>
      <c r="H93" s="8" t="s">
        <v>10</v>
      </c>
      <c r="I93" s="7" t="s">
        <v>468</v>
      </c>
    </row>
    <row r="94" spans="1:9" ht="105" outlineLevel="1" x14ac:dyDescent="0.25">
      <c r="A94" s="8" t="s">
        <v>470</v>
      </c>
      <c r="B94" s="7" t="s">
        <v>471</v>
      </c>
      <c r="C94" s="9" t="s">
        <v>472</v>
      </c>
      <c r="D94" s="10">
        <v>495900</v>
      </c>
      <c r="E94" s="8" t="s">
        <v>108</v>
      </c>
      <c r="F94" s="7" t="s">
        <v>109</v>
      </c>
      <c r="G94" s="8" t="s">
        <v>473</v>
      </c>
      <c r="H94" s="8" t="s">
        <v>10</v>
      </c>
      <c r="I94" s="7" t="s">
        <v>474</v>
      </c>
    </row>
    <row r="95" spans="1:9" ht="75" outlineLevel="1" x14ac:dyDescent="0.25">
      <c r="A95" s="8" t="s">
        <v>475</v>
      </c>
      <c r="B95" s="7" t="s">
        <v>476</v>
      </c>
      <c r="C95" s="9" t="s">
        <v>477</v>
      </c>
      <c r="D95" s="10">
        <v>10958681.970000001</v>
      </c>
      <c r="E95" s="8" t="s">
        <v>478</v>
      </c>
      <c r="F95" s="7" t="s">
        <v>479</v>
      </c>
      <c r="G95" s="8" t="s">
        <v>480</v>
      </c>
      <c r="H95" s="8" t="s">
        <v>444</v>
      </c>
      <c r="I95" s="7" t="s">
        <v>481</v>
      </c>
    </row>
    <row r="96" spans="1:9" ht="75" outlineLevel="1" x14ac:dyDescent="0.25">
      <c r="A96" s="8" t="s">
        <v>482</v>
      </c>
      <c r="B96" s="7" t="s">
        <v>483</v>
      </c>
      <c r="C96" s="9" t="s">
        <v>477</v>
      </c>
      <c r="D96" s="10" t="s">
        <v>484</v>
      </c>
      <c r="E96" s="8" t="s">
        <v>157</v>
      </c>
      <c r="F96" s="7" t="s">
        <v>158</v>
      </c>
      <c r="G96" s="8" t="s">
        <v>485</v>
      </c>
      <c r="H96" s="8" t="s">
        <v>444</v>
      </c>
      <c r="I96" s="7" t="s">
        <v>486</v>
      </c>
    </row>
    <row r="97" spans="1:9" outlineLevel="1" x14ac:dyDescent="0.25">
      <c r="A97" s="11" t="s">
        <v>160</v>
      </c>
      <c r="B97" s="12"/>
      <c r="C97" s="12"/>
      <c r="D97" s="1">
        <f>SUM(D90:D96)</f>
        <v>18976555.300000001</v>
      </c>
      <c r="E97" s="11"/>
      <c r="F97" s="12"/>
      <c r="G97" s="11"/>
      <c r="H97" s="11"/>
      <c r="I97" s="1">
        <v>36505775.770000003</v>
      </c>
    </row>
    <row r="98" spans="1:9" outlineLevel="1" x14ac:dyDescent="0.25">
      <c r="A98" s="13" t="s">
        <v>488</v>
      </c>
      <c r="B98" s="14"/>
      <c r="C98" s="15"/>
      <c r="D98" s="1">
        <f>D95</f>
        <v>10958681.970000001</v>
      </c>
      <c r="E98" s="11"/>
      <c r="F98" s="12"/>
      <c r="G98" s="11"/>
      <c r="H98" s="11"/>
      <c r="I98" s="1"/>
    </row>
    <row r="99" spans="1:9" outlineLevel="1" x14ac:dyDescent="0.25">
      <c r="A99" s="11"/>
      <c r="B99" s="12"/>
      <c r="C99" s="12"/>
      <c r="D99" s="1"/>
      <c r="E99" s="11"/>
      <c r="F99" s="12"/>
      <c r="G99" s="11"/>
      <c r="H99" s="11"/>
      <c r="I99" s="1"/>
    </row>
    <row r="100" spans="1:9" outlineLevel="1" x14ac:dyDescent="0.25">
      <c r="A100" s="11"/>
      <c r="B100" s="12"/>
      <c r="C100" s="12"/>
      <c r="D100" s="1"/>
      <c r="E100" s="11"/>
      <c r="F100" s="12"/>
      <c r="G100" s="11"/>
      <c r="H100" s="11"/>
      <c r="I100" s="1"/>
    </row>
    <row r="101" spans="1:9" x14ac:dyDescent="0.25">
      <c r="A101" s="11" t="s">
        <v>487</v>
      </c>
      <c r="B101" s="12"/>
      <c r="C101" s="12"/>
      <c r="D101" s="1">
        <f>D97+D88+D83+D27</f>
        <v>69389693.260000005</v>
      </c>
      <c r="E101" s="11"/>
      <c r="F101" s="12"/>
      <c r="G101" s="11"/>
      <c r="H101" s="11"/>
      <c r="I101" s="1">
        <v>101476966.58</v>
      </c>
    </row>
    <row r="102" spans="1:9" x14ac:dyDescent="0.25">
      <c r="A102" s="13" t="s">
        <v>488</v>
      </c>
      <c r="B102" s="14"/>
      <c r="C102" s="15"/>
      <c r="D102" s="18">
        <f>D98+D87+D84+D28</f>
        <v>55622763.290000007</v>
      </c>
    </row>
    <row r="106" spans="1:9" x14ac:dyDescent="0.25">
      <c r="A106" s="19" t="s">
        <v>489</v>
      </c>
      <c r="D106" s="18">
        <f>D97+D88+D27</f>
        <v>65472697.99000001</v>
      </c>
    </row>
  </sheetData>
  <mergeCells count="4">
    <mergeCell ref="A28:C28"/>
    <mergeCell ref="A84:C84"/>
    <mergeCell ref="A98:C98"/>
    <mergeCell ref="A102:C102"/>
  </mergeCells>
  <pageMargins left="0.7" right="0.7" top="0.75" bottom="0.75" header="0.3" footer="0.3"/>
  <pageSetup paperSize="9" scale="75" fitToHeight="0" orientation="landscape" horizontalDpi="4294967295" verticalDpi="4294967295" r:id="rId1"/>
  <ignoredErrors>
    <ignoredError sqref="A1:I2 A85:I85 A96:I96 A3:C27 E3:I27 A90:C95 E90:I95 A101:C101 E101:I101 A89:I89 A86:C88 E86:I88 A29:C29 A83:C83 A64:C64 E64:I64 A65:C65 E65:I65 A66:C66 E66:I66 A67:C67 E67:I67 A63:C63 A52:C52 E52:I52 A53:C53 E53:I53 A54:C54 E54:I54 E97:I97 A97:C97 A51:C51 A30:C30 E30:I30 A31:C31 E31:I31 A32:C32 E32:I32 A33:C33 E33:I33 A34:C34 E34:I34 A35:C35 E35:I35 A36:C36 E36:I36 A37:C37 E37:I37 A38:C38 E38:I38 A39:C39 E39:I39 A40:C40 E40:I40 A41:C41 E41:I41 A42:C42 E42:I42 A43:C43 E43:I43 A44:C44 E44:I44 A45:C45 E45:I45 A46:C46 E46:I46 A47:C47 E47:I47 A48:C48 E48:I48 A49:C49 E49:I49 A50:C50 E50:I50 E51:I51 A55:C55 E55:I55 A56:C56 E56:I56 A57:C57 E57:I57 A58:C58 E58:I58 A59:C59 E59:I59 A60:C60 E60:I60 A61:C61 E61:I61 A62:C62 E62:I62 E63:I63 A68:C68 E68:I68 A69:C69 E69:I69 A70:C70 E70:I70 A71:C71 E71:I71 A72:C72 E72:I72 A73:C73 E73:I73 A74:C74 E74:I74 A75:C75 E75:I75 A76:C76 E76:I76 A77:C77 E77:I77 A78:C78 E78:I78 A79:C79 E79:I79 A80:C80 E80:I80 A81:C81 E81:I81 A82:C82 E82:I82 E83:I83 E29:I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ЕленаК</dc:creator>
  <cp:lastModifiedBy>дутфэ</cp:lastModifiedBy>
  <cp:lastPrinted>2022-01-12T11:33:30Z</cp:lastPrinted>
  <dcterms:created xsi:type="dcterms:W3CDTF">2022-01-12T08:32:37Z</dcterms:created>
  <dcterms:modified xsi:type="dcterms:W3CDTF">2022-03-31T11:05:20Z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17.2.7.0</vt:lpwstr>
  </property>
</Properties>
</file>